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2120" windowHeight="8835" tabRatio="816" activeTab="0"/>
  </bookViews>
  <sheets>
    <sheet name="rezultati GZD" sheetId="1" r:id="rId1"/>
    <sheet name="rezultati GZH" sheetId="2" r:id="rId2"/>
    <sheet name="rezultati GZB" sheetId="3" r:id="rId3"/>
    <sheet name="rezultati PK" sheetId="4" r:id="rId4"/>
    <sheet name="rezultati" sheetId="5" r:id="rId5"/>
  </sheets>
  <definedNames>
    <definedName name="_xlnm._FilterDatabase" localSheetId="4" hidden="1">'rezultati'!$A$1:$T$62</definedName>
    <definedName name="_xlnm.Print_Area" localSheetId="4">'rezultati'!$A$1:$T$62</definedName>
    <definedName name="_xlnm.Print_Area" localSheetId="2">'rezultati GZB'!$B$1:$U$12</definedName>
    <definedName name="_xlnm.Print_Area" localSheetId="0">'rezultati GZD'!$B$1:$U$2</definedName>
    <definedName name="_xlnm.Print_Area" localSheetId="1">'rezultati GZH'!$B$1:$U$4</definedName>
    <definedName name="_xlnm.Print_Area" localSheetId="3">'rezultati PK'!$B$1:$U$16</definedName>
  </definedNames>
  <calcPr fullCalcOnLoad="1"/>
</workbook>
</file>

<file path=xl/sharedStrings.xml><?xml version="1.0" encoding="utf-8"?>
<sst xmlns="http://schemas.openxmlformats.org/spreadsheetml/2006/main" count="1211" uniqueCount="118">
  <si>
    <t>ktg.</t>
  </si>
  <si>
    <t>imena</t>
  </si>
  <si>
    <t>start</t>
  </si>
  <si>
    <t>cilj</t>
  </si>
  <si>
    <t>čas</t>
  </si>
  <si>
    <t>minute</t>
  </si>
  <si>
    <t>skupaj</t>
  </si>
  <si>
    <t>št.</t>
  </si>
  <si>
    <t>GZ</t>
  </si>
  <si>
    <t>PGD</t>
  </si>
  <si>
    <t>ZT</t>
  </si>
  <si>
    <t>KT1</t>
  </si>
  <si>
    <t>KT2</t>
  </si>
  <si>
    <t>KT3</t>
  </si>
  <si>
    <t>KT4</t>
  </si>
  <si>
    <t>KT5</t>
  </si>
  <si>
    <t>KT6</t>
  </si>
  <si>
    <t>KT7</t>
  </si>
  <si>
    <t>KT čas</t>
  </si>
  <si>
    <r>
      <t>S</t>
    </r>
    <r>
      <rPr>
        <b/>
        <i/>
        <sz val="10"/>
        <rFont val="Arial CE"/>
        <family val="0"/>
      </rPr>
      <t>KT</t>
    </r>
  </si>
  <si>
    <t>MPI</t>
  </si>
  <si>
    <t>BREZOVICA</t>
  </si>
  <si>
    <t>VNANJE GORICE 1</t>
  </si>
  <si>
    <t>JANEZ, JERNEJ, JAKOB</t>
  </si>
  <si>
    <t>SPI</t>
  </si>
  <si>
    <t>SANDI, KLEMEN, MATIC</t>
  </si>
  <si>
    <t>SPE</t>
  </si>
  <si>
    <t>JEZERO</t>
  </si>
  <si>
    <t>ŠPELA, SARA, ULA</t>
  </si>
  <si>
    <t>MATIC, ANDRAŽ, ALJAŽ</t>
  </si>
  <si>
    <t>VNANJE GORICE 2</t>
  </si>
  <si>
    <t>TONI, DENIS, BLAŽ</t>
  </si>
  <si>
    <t>PODPEČ</t>
  </si>
  <si>
    <t>ANA, IZZA, URŠA</t>
  </si>
  <si>
    <t>MPE</t>
  </si>
  <si>
    <t>JEZERO 1</t>
  </si>
  <si>
    <t>ANA, ANA, NIKA</t>
  </si>
  <si>
    <t>LUKA, MARTIN, JAKOB</t>
  </si>
  <si>
    <t>KAMNIK POD KRIMOM</t>
  </si>
  <si>
    <t>PETRA, NEŽA, KRISTINA</t>
  </si>
  <si>
    <t>TILEN, JERNEJ, ROK</t>
  </si>
  <si>
    <t>VID, GAŠPER, GREGOR</t>
  </si>
  <si>
    <t>PIA, MARTINA, JANA</t>
  </si>
  <si>
    <t>PRESERJE 1</t>
  </si>
  <si>
    <t>VID, ALEKS, BLAŽ</t>
  </si>
  <si>
    <t>NOTRANJE GORICE</t>
  </si>
  <si>
    <t>ANŽE, LUKA, TADEJ</t>
  </si>
  <si>
    <t>JAN, ALEN, ŽIGA</t>
  </si>
  <si>
    <t>ANŽE, MATIC, BOŠTJAN</t>
  </si>
  <si>
    <t>JEZERO 2</t>
  </si>
  <si>
    <t>SARA, ANA, TJAŠA</t>
  </si>
  <si>
    <t>NOTRANJE GORICE 1</t>
  </si>
  <si>
    <t>FRANCI, KRIŠTOF, ERIK</t>
  </si>
  <si>
    <t>JURE, DAMJAN, TILEN</t>
  </si>
  <si>
    <t>GORIČICA - PREVALJE 1</t>
  </si>
  <si>
    <t>TADEJA, MARKO, JAKOB</t>
  </si>
  <si>
    <t>BLAŽ, TIM, URBAN</t>
  </si>
  <si>
    <t>GORIČICA - PREVALJE</t>
  </si>
  <si>
    <t>ŽAN, TADEJ, ANDRAŽ</t>
  </si>
  <si>
    <t>PRESERJE</t>
  </si>
  <si>
    <t>MAJA, LEA, NIKA</t>
  </si>
  <si>
    <t>NOTRANJE GORICE 2</t>
  </si>
  <si>
    <t>ERVIN, ŽIGA, MITJA</t>
  </si>
  <si>
    <t>MERUŠA, MAŠA, EVA</t>
  </si>
  <si>
    <t>RAKITNA</t>
  </si>
  <si>
    <t>JANEZ, MARTIN, TILEN</t>
  </si>
  <si>
    <t>PETER, MITJA, LENART</t>
  </si>
  <si>
    <t>JAKA, LUKA, DANIEL</t>
  </si>
  <si>
    <t>MI</t>
  </si>
  <si>
    <t>HORJUL</t>
  </si>
  <si>
    <t>ŽAŽAR</t>
  </si>
  <si>
    <t>ALBIN, MATEJ, SEBASTJAN</t>
  </si>
  <si>
    <t>PRESERJE 2</t>
  </si>
  <si>
    <t>JUŠ, MATEJ, JERNEJ</t>
  </si>
  <si>
    <t>GORIČICA - PREVALJE 2</t>
  </si>
  <si>
    <t>MIHA, BLAŽ, MARTIN</t>
  </si>
  <si>
    <t>KARMEN, VALERIJA, EMA</t>
  </si>
  <si>
    <t>HORJUL 1</t>
  </si>
  <si>
    <t>JERNEJ, BLAŽ, ŽIGA</t>
  </si>
  <si>
    <t>ME</t>
  </si>
  <si>
    <t>INES, VANJA, JERA</t>
  </si>
  <si>
    <t>ŽIGA, LUKA, URBAN</t>
  </si>
  <si>
    <t>ŽAŽAR 1</t>
  </si>
  <si>
    <t>TINA, MONIKA, SABINA</t>
  </si>
  <si>
    <t>VRZDENEC</t>
  </si>
  <si>
    <t>MATIC, TADEJ, JAN</t>
  </si>
  <si>
    <t>DOLOMITI</t>
  </si>
  <si>
    <t>DVOR</t>
  </si>
  <si>
    <t>DAVID, JERNEJ, BLAŽ</t>
  </si>
  <si>
    <t>HORJUL 2</t>
  </si>
  <si>
    <t>NIK, PRIMOŽ, AHAC</t>
  </si>
  <si>
    <t>NEŽA, ŠPELA, NEŽA</t>
  </si>
  <si>
    <t>ANJA, TJAŠA, TEJA</t>
  </si>
  <si>
    <t>EMA, LUCIJA, NIVES</t>
  </si>
  <si>
    <t>HANA, KATJA, TISA</t>
  </si>
  <si>
    <t>GAŠPER, LEON, UROŠ</t>
  </si>
  <si>
    <t>KATJA, NIKA, SONJA</t>
  </si>
  <si>
    <t>BREZOVICI POD KRIMOM</t>
  </si>
  <si>
    <t>JANEZ, MONIKA, MATEJ</t>
  </si>
  <si>
    <t>HRUŠEVO</t>
  </si>
  <si>
    <t>ANA, EMA, NIK</t>
  </si>
  <si>
    <t>MIHA, JONATAN, MARSEL</t>
  </si>
  <si>
    <t>MATEJ, BOŠTJAN, BLAŽ</t>
  </si>
  <si>
    <t>NEJC, ERAZEM, OŽBEJ</t>
  </si>
  <si>
    <t>LUKA, TADEJ, GAŠPER</t>
  </si>
  <si>
    <t>LUKA, SANDI, ŽIGA</t>
  </si>
  <si>
    <t>MATEJA, NEJA, TAJDA</t>
  </si>
  <si>
    <t>KATJA, MARTINA, PETRA</t>
  </si>
  <si>
    <t>ŽAŽAR 2</t>
  </si>
  <si>
    <t>KATJA, MARTINA, ALENKA</t>
  </si>
  <si>
    <t>JAKA, ANŽE, GAŠPER</t>
  </si>
  <si>
    <t>PODOLNICA</t>
  </si>
  <si>
    <t>ANDRAŽ, KATARINA, MATIC</t>
  </si>
  <si>
    <t>HORJUL 3</t>
  </si>
  <si>
    <t>IRENA, TEJA, MARJANA</t>
  </si>
  <si>
    <t>ŠPELA, MAJA, MIHELA</t>
  </si>
  <si>
    <t>NEŽA, VERONIKA, TINA</t>
  </si>
  <si>
    <t>uvrstitev</t>
  </si>
</sst>
</file>

<file path=xl/styles.xml><?xml version="1.0" encoding="utf-8"?>
<styleSheet xmlns="http://schemas.openxmlformats.org/spreadsheetml/2006/main">
  <numFmts count="22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&quot;True&quot;;&quot;True&quot;;&quot;False&quot;"/>
    <numFmt numFmtId="165" formatCode="&quot;On&quot;;&quot;On&quot;;&quot;Off&quot;"/>
    <numFmt numFmtId="166" formatCode="dd/mm/yyyy"/>
    <numFmt numFmtId="167" formatCode="ss"/>
    <numFmt numFmtId="168" formatCode="0_ ;\-0\ "/>
    <numFmt numFmtId="169" formatCode="mm"/>
    <numFmt numFmtId="170" formatCode="mmm"/>
    <numFmt numFmtId="171" formatCode="m"/>
    <numFmt numFmtId="172" formatCode="\:ss"/>
    <numFmt numFmtId="173" formatCode="\:mm"/>
    <numFmt numFmtId="174" formatCode="0.0"/>
    <numFmt numFmtId="175" formatCode="0.000"/>
    <numFmt numFmtId="176" formatCode="0.0000"/>
    <numFmt numFmtId="177" formatCode="#,##0.0"/>
  </numFmts>
  <fonts count="5">
    <font>
      <sz val="10"/>
      <name val="Arial CE"/>
      <family val="0"/>
    </font>
    <font>
      <b/>
      <sz val="10"/>
      <name val="Arial CE"/>
      <family val="2"/>
    </font>
    <font>
      <sz val="8"/>
      <name val="Tahoma"/>
      <family val="2"/>
    </font>
    <font>
      <b/>
      <i/>
      <sz val="10"/>
      <name val="Arial CE"/>
      <family val="0"/>
    </font>
    <font>
      <b/>
      <sz val="10"/>
      <name val="Symbol"/>
      <family val="1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177" fontId="1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21" fontId="0" fillId="0" borderId="0" xfId="0" applyNumberFormat="1" applyFont="1" applyAlignment="1">
      <alignment/>
    </xf>
    <xf numFmtId="20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177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/>
    </xf>
    <xf numFmtId="0" fontId="3" fillId="2" borderId="0" xfId="0" applyFont="1" applyFill="1" applyAlignment="1">
      <alignment/>
    </xf>
    <xf numFmtId="20" fontId="3" fillId="2" borderId="0" xfId="0" applyNumberFormat="1" applyFont="1" applyFill="1" applyAlignment="1">
      <alignment horizontal="center"/>
    </xf>
    <xf numFmtId="1" fontId="3" fillId="2" borderId="0" xfId="0" applyNumberFormat="1" applyFont="1" applyFill="1" applyAlignment="1">
      <alignment horizontal="center"/>
    </xf>
    <xf numFmtId="177" fontId="3" fillId="2" borderId="0" xfId="0" applyNumberFormat="1" applyFont="1" applyFill="1" applyAlignment="1">
      <alignment horizontal="center"/>
    </xf>
    <xf numFmtId="0" fontId="3" fillId="0" borderId="0" xfId="0" applyFont="1" applyAlignment="1">
      <alignment/>
    </xf>
    <xf numFmtId="177" fontId="4" fillId="2" borderId="0" xfId="0" applyNumberFormat="1" applyFont="1" applyFill="1" applyAlignment="1">
      <alignment horizontal="center"/>
    </xf>
    <xf numFmtId="177" fontId="3" fillId="0" borderId="0" xfId="0" applyNumberFormat="1" applyFont="1" applyFill="1" applyAlignment="1">
      <alignment horizontal="center"/>
    </xf>
    <xf numFmtId="177" fontId="0" fillId="0" borderId="0" xfId="0" applyNumberFormat="1" applyFont="1" applyFill="1" applyAlignment="1">
      <alignment horizontal="center"/>
    </xf>
    <xf numFmtId="177" fontId="1" fillId="0" borderId="0" xfId="0" applyNumberFormat="1" applyFont="1" applyFill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2"/>
  </sheetPr>
  <dimension ref="A1:U15"/>
  <sheetViews>
    <sheetView tabSelected="1" zoomScale="95" zoomScaleNormal="95" workbookViewId="0" topLeftCell="A1">
      <pane xSplit="5" topLeftCell="F1" activePane="topRight" state="frozen"/>
      <selection pane="topLeft" activeCell="A1" sqref="A1"/>
      <selection pane="topRight" activeCell="A12" sqref="A12"/>
    </sheetView>
  </sheetViews>
  <sheetFormatPr defaultColWidth="9.00390625" defaultRowHeight="12.75"/>
  <cols>
    <col min="1" max="1" width="9.125" style="8" customWidth="1"/>
    <col min="2" max="2" width="4.875" style="2" customWidth="1"/>
    <col min="3" max="3" width="5.00390625" style="2" bestFit="1" customWidth="1"/>
    <col min="4" max="4" width="12.125" style="3" bestFit="1" customWidth="1"/>
    <col min="5" max="5" width="33.75390625" style="4" bestFit="1" customWidth="1"/>
    <col min="6" max="6" width="27.375" style="4" customWidth="1"/>
    <col min="7" max="9" width="10.75390625" style="5" customWidth="1"/>
    <col min="10" max="10" width="9.125" style="6" customWidth="1"/>
    <col min="11" max="11" width="9.125" style="1" customWidth="1"/>
    <col min="12" max="12" width="9.125" style="19" customWidth="1"/>
    <col min="13" max="16" width="9.125" style="7" customWidth="1"/>
    <col min="17" max="17" width="7.75390625" style="7" customWidth="1"/>
    <col min="18" max="19" width="9.125" style="7" customWidth="1"/>
    <col min="20" max="21" width="7.75390625" style="1" customWidth="1"/>
    <col min="22" max="16384" width="9.125" style="8" customWidth="1"/>
  </cols>
  <sheetData>
    <row r="1" spans="1:21" s="15" customFormat="1" ht="12.75">
      <c r="A1" s="9" t="s">
        <v>117</v>
      </c>
      <c r="B1" s="9" t="s">
        <v>7</v>
      </c>
      <c r="C1" s="9" t="s">
        <v>0</v>
      </c>
      <c r="D1" s="10" t="s">
        <v>8</v>
      </c>
      <c r="E1" s="11" t="s">
        <v>9</v>
      </c>
      <c r="F1" s="11" t="s">
        <v>1</v>
      </c>
      <c r="G1" s="12" t="s">
        <v>2</v>
      </c>
      <c r="H1" s="12" t="s">
        <v>3</v>
      </c>
      <c r="I1" s="12" t="s">
        <v>4</v>
      </c>
      <c r="J1" s="13" t="s">
        <v>5</v>
      </c>
      <c r="K1" s="14" t="s">
        <v>10</v>
      </c>
      <c r="L1" s="14" t="s">
        <v>18</v>
      </c>
      <c r="M1" s="14" t="s">
        <v>11</v>
      </c>
      <c r="N1" s="14" t="s">
        <v>12</v>
      </c>
      <c r="O1" s="14" t="s">
        <v>13</v>
      </c>
      <c r="P1" s="14" t="s">
        <v>14</v>
      </c>
      <c r="Q1" s="14" t="s">
        <v>15</v>
      </c>
      <c r="R1" s="14" t="s">
        <v>16</v>
      </c>
      <c r="S1" s="14" t="s">
        <v>17</v>
      </c>
      <c r="T1" s="16" t="s">
        <v>19</v>
      </c>
      <c r="U1" s="14" t="s">
        <v>6</v>
      </c>
    </row>
    <row r="2" spans="1:21" ht="12.75">
      <c r="A2" s="2">
        <v>1</v>
      </c>
      <c r="B2" s="2">
        <v>43</v>
      </c>
      <c r="C2" s="2" t="s">
        <v>20</v>
      </c>
      <c r="D2" s="3" t="s">
        <v>86</v>
      </c>
      <c r="E2" s="4" t="s">
        <v>99</v>
      </c>
      <c r="F2" s="4" t="s">
        <v>100</v>
      </c>
      <c r="G2" s="5">
        <v>0.5041666666666667</v>
      </c>
      <c r="H2" s="5">
        <v>0.5215277777777778</v>
      </c>
      <c r="I2" s="5">
        <f>+H2-G2</f>
        <v>0.01736111111111116</v>
      </c>
      <c r="J2" s="6">
        <v>25</v>
      </c>
      <c r="K2" s="1">
        <v>500</v>
      </c>
      <c r="L2" s="18">
        <f>+J2*2</f>
        <v>50</v>
      </c>
      <c r="M2" s="7">
        <v>17.9</v>
      </c>
      <c r="N2" s="7">
        <v>0</v>
      </c>
      <c r="O2" s="7">
        <v>8</v>
      </c>
      <c r="P2" s="7">
        <v>26</v>
      </c>
      <c r="Q2" s="7">
        <v>6</v>
      </c>
      <c r="T2" s="1">
        <f>SUM(L2:S2)</f>
        <v>107.9</v>
      </c>
      <c r="U2" s="1">
        <f>+K2-T2</f>
        <v>392.1</v>
      </c>
    </row>
    <row r="5" spans="1:21" s="15" customFormat="1" ht="12.75">
      <c r="A5" s="9" t="s">
        <v>117</v>
      </c>
      <c r="B5" s="9" t="s">
        <v>7</v>
      </c>
      <c r="C5" s="9" t="s">
        <v>0</v>
      </c>
      <c r="D5" s="10" t="s">
        <v>8</v>
      </c>
      <c r="E5" s="11" t="s">
        <v>9</v>
      </c>
      <c r="F5" s="11" t="s">
        <v>1</v>
      </c>
      <c r="G5" s="12" t="s">
        <v>2</v>
      </c>
      <c r="H5" s="12" t="s">
        <v>3</v>
      </c>
      <c r="I5" s="12" t="s">
        <v>4</v>
      </c>
      <c r="J5" s="13" t="s">
        <v>5</v>
      </c>
      <c r="K5" s="14" t="s">
        <v>10</v>
      </c>
      <c r="L5" s="14" t="s">
        <v>18</v>
      </c>
      <c r="M5" s="14" t="s">
        <v>11</v>
      </c>
      <c r="N5" s="14" t="s">
        <v>12</v>
      </c>
      <c r="O5" s="14" t="s">
        <v>13</v>
      </c>
      <c r="P5" s="14" t="s">
        <v>14</v>
      </c>
      <c r="Q5" s="14" t="s">
        <v>15</v>
      </c>
      <c r="R5" s="14" t="s">
        <v>16</v>
      </c>
      <c r="S5" s="14" t="s">
        <v>17</v>
      </c>
      <c r="T5" s="16" t="s">
        <v>19</v>
      </c>
      <c r="U5" s="14" t="s">
        <v>6</v>
      </c>
    </row>
    <row r="6" spans="1:21" ht="12.75">
      <c r="A6" s="2">
        <v>1</v>
      </c>
      <c r="B6" s="2">
        <v>36</v>
      </c>
      <c r="C6" s="2" t="s">
        <v>24</v>
      </c>
      <c r="D6" s="3" t="s">
        <v>86</v>
      </c>
      <c r="E6" s="4" t="s">
        <v>87</v>
      </c>
      <c r="F6" s="4" t="s">
        <v>88</v>
      </c>
      <c r="G6" s="5">
        <v>0.4895833333333333</v>
      </c>
      <c r="H6" s="5">
        <v>0.5104166666666666</v>
      </c>
      <c r="I6" s="5">
        <f>+H6-G6</f>
        <v>0.020833333333333315</v>
      </c>
      <c r="J6" s="6">
        <v>30</v>
      </c>
      <c r="K6" s="1">
        <v>500</v>
      </c>
      <c r="L6" s="18">
        <f>+J6*2</f>
        <v>60</v>
      </c>
      <c r="M6" s="7">
        <v>16.2</v>
      </c>
      <c r="N6" s="7">
        <v>39</v>
      </c>
      <c r="O6" s="7">
        <v>8</v>
      </c>
      <c r="P6" s="7">
        <v>11.5</v>
      </c>
      <c r="Q6" s="7">
        <v>2</v>
      </c>
      <c r="T6" s="1">
        <f>SUM(L6:S6)</f>
        <v>136.7</v>
      </c>
      <c r="U6" s="1">
        <f>+K6-T6</f>
        <v>363.3</v>
      </c>
    </row>
    <row r="7" spans="1:21" ht="12.75">
      <c r="A7" s="2">
        <v>2</v>
      </c>
      <c r="B7" s="2">
        <v>46</v>
      </c>
      <c r="C7" s="2" t="s">
        <v>24</v>
      </c>
      <c r="D7" s="3" t="s">
        <v>86</v>
      </c>
      <c r="E7" s="4" t="s">
        <v>99</v>
      </c>
      <c r="F7" s="4" t="s">
        <v>101</v>
      </c>
      <c r="G7" s="5">
        <v>0.5104166666666666</v>
      </c>
      <c r="H7" s="5">
        <v>0.5270833333333333</v>
      </c>
      <c r="I7" s="5">
        <f>+H7-G7</f>
        <v>0.01666666666666672</v>
      </c>
      <c r="J7" s="6">
        <v>24</v>
      </c>
      <c r="K7" s="1">
        <v>500</v>
      </c>
      <c r="L7" s="18">
        <f>+J7*2</f>
        <v>48</v>
      </c>
      <c r="M7" s="7">
        <v>15.7</v>
      </c>
      <c r="N7" s="7">
        <v>32</v>
      </c>
      <c r="O7" s="7">
        <v>8</v>
      </c>
      <c r="P7" s="7">
        <v>30.5</v>
      </c>
      <c r="Q7" s="7">
        <v>4</v>
      </c>
      <c r="T7" s="1">
        <f>SUM(L7:S7)</f>
        <v>138.2</v>
      </c>
      <c r="U7" s="1">
        <f>+K7-T7</f>
        <v>361.8</v>
      </c>
    </row>
    <row r="10" spans="1:21" s="15" customFormat="1" ht="12.75">
      <c r="A10" s="9" t="s">
        <v>117</v>
      </c>
      <c r="B10" s="9" t="s">
        <v>7</v>
      </c>
      <c r="C10" s="9" t="s">
        <v>0</v>
      </c>
      <c r="D10" s="10" t="s">
        <v>8</v>
      </c>
      <c r="E10" s="11" t="s">
        <v>9</v>
      </c>
      <c r="F10" s="11" t="s">
        <v>1</v>
      </c>
      <c r="G10" s="12" t="s">
        <v>2</v>
      </c>
      <c r="H10" s="12" t="s">
        <v>3</v>
      </c>
      <c r="I10" s="12" t="s">
        <v>4</v>
      </c>
      <c r="J10" s="13" t="s">
        <v>5</v>
      </c>
      <c r="K10" s="14" t="s">
        <v>10</v>
      </c>
      <c r="L10" s="14" t="s">
        <v>18</v>
      </c>
      <c r="M10" s="14" t="s">
        <v>11</v>
      </c>
      <c r="N10" s="14" t="s">
        <v>12</v>
      </c>
      <c r="O10" s="14" t="s">
        <v>13</v>
      </c>
      <c r="P10" s="14" t="s">
        <v>14</v>
      </c>
      <c r="Q10" s="14" t="s">
        <v>15</v>
      </c>
      <c r="R10" s="14" t="s">
        <v>16</v>
      </c>
      <c r="S10" s="14" t="s">
        <v>17</v>
      </c>
      <c r="T10" s="16" t="s">
        <v>19</v>
      </c>
      <c r="U10" s="14" t="s">
        <v>6</v>
      </c>
    </row>
    <row r="11" spans="1:21" ht="12.75">
      <c r="A11" s="2">
        <v>1</v>
      </c>
      <c r="B11" s="2">
        <v>40</v>
      </c>
      <c r="C11" s="2" t="s">
        <v>26</v>
      </c>
      <c r="D11" s="3" t="s">
        <v>86</v>
      </c>
      <c r="E11" s="4" t="s">
        <v>87</v>
      </c>
      <c r="F11" s="4" t="s">
        <v>92</v>
      </c>
      <c r="G11" s="5">
        <v>0.4979166666666666</v>
      </c>
      <c r="H11" s="5">
        <v>0.5145833333333333</v>
      </c>
      <c r="I11" s="5">
        <f>+H11-G11</f>
        <v>0.016666666666666663</v>
      </c>
      <c r="J11" s="6">
        <v>24</v>
      </c>
      <c r="K11" s="1">
        <v>500</v>
      </c>
      <c r="L11" s="18">
        <f>+J11*2</f>
        <v>48</v>
      </c>
      <c r="M11" s="7">
        <v>13.8</v>
      </c>
      <c r="N11" s="7">
        <v>35</v>
      </c>
      <c r="O11" s="7">
        <v>8</v>
      </c>
      <c r="P11" s="7">
        <v>47.5</v>
      </c>
      <c r="Q11" s="7">
        <v>2</v>
      </c>
      <c r="T11" s="1">
        <f>SUM(L11:S11)</f>
        <v>154.3</v>
      </c>
      <c r="U11" s="1">
        <f>+K11-T11</f>
        <v>345.7</v>
      </c>
    </row>
    <row r="14" spans="1:21" s="15" customFormat="1" ht="12.75">
      <c r="A14" s="9" t="s">
        <v>117</v>
      </c>
      <c r="B14" s="9" t="s">
        <v>7</v>
      </c>
      <c r="C14" s="9" t="s">
        <v>0</v>
      </c>
      <c r="D14" s="10" t="s">
        <v>8</v>
      </c>
      <c r="E14" s="11" t="s">
        <v>9</v>
      </c>
      <c r="F14" s="11" t="s">
        <v>1</v>
      </c>
      <c r="G14" s="12" t="s">
        <v>2</v>
      </c>
      <c r="H14" s="12" t="s">
        <v>3</v>
      </c>
      <c r="I14" s="12" t="s">
        <v>4</v>
      </c>
      <c r="J14" s="13" t="s">
        <v>5</v>
      </c>
      <c r="K14" s="14" t="s">
        <v>10</v>
      </c>
      <c r="L14" s="14" t="s">
        <v>18</v>
      </c>
      <c r="M14" s="14" t="s">
        <v>11</v>
      </c>
      <c r="N14" s="14" t="s">
        <v>12</v>
      </c>
      <c r="O14" s="14" t="s">
        <v>13</v>
      </c>
      <c r="P14" s="14" t="s">
        <v>14</v>
      </c>
      <c r="Q14" s="14" t="s">
        <v>15</v>
      </c>
      <c r="R14" s="14" t="s">
        <v>16</v>
      </c>
      <c r="S14" s="14" t="s">
        <v>17</v>
      </c>
      <c r="T14" s="16" t="s">
        <v>19</v>
      </c>
      <c r="U14" s="14" t="s">
        <v>6</v>
      </c>
    </row>
    <row r="15" spans="1:21" ht="12.75">
      <c r="A15" s="2">
        <v>1</v>
      </c>
      <c r="B15" s="2">
        <v>11</v>
      </c>
      <c r="C15" s="2" t="s">
        <v>68</v>
      </c>
      <c r="D15" s="3" t="s">
        <v>86</v>
      </c>
      <c r="E15" s="4" t="s">
        <v>87</v>
      </c>
      <c r="F15" s="4" t="s">
        <v>105</v>
      </c>
      <c r="G15" s="5">
        <v>0.4861111111111111</v>
      </c>
      <c r="H15" s="5">
        <v>0.5326388888888889</v>
      </c>
      <c r="I15" s="5">
        <f>+H15-G15</f>
        <v>0.04652777777777778</v>
      </c>
      <c r="J15" s="6">
        <v>67</v>
      </c>
      <c r="K15" s="1">
        <v>500</v>
      </c>
      <c r="L15" s="18">
        <f>+J15*2</f>
        <v>134</v>
      </c>
      <c r="M15" s="7">
        <v>37.9</v>
      </c>
      <c r="N15" s="7">
        <v>0</v>
      </c>
      <c r="O15" s="7">
        <v>0</v>
      </c>
      <c r="P15" s="7">
        <v>0</v>
      </c>
      <c r="Q15" s="7">
        <v>0</v>
      </c>
      <c r="R15" s="7">
        <v>15</v>
      </c>
      <c r="S15" s="7">
        <v>0</v>
      </c>
      <c r="T15" s="1">
        <f>SUM(L15:S15)</f>
        <v>186.9</v>
      </c>
      <c r="U15" s="1">
        <f>+K15-T15</f>
        <v>313.1</v>
      </c>
    </row>
  </sheetData>
  <printOptions horizontalCentered="1"/>
  <pageMargins left="0.5905511811023623" right="0.5905511811023623" top="0.984251968503937" bottom="0.98425196850393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62"/>
  </sheetPr>
  <dimension ref="A1:U34"/>
  <sheetViews>
    <sheetView zoomScale="95" zoomScaleNormal="95" workbookViewId="0" topLeftCell="A1">
      <pane xSplit="5" topLeftCell="F1" activePane="topRight" state="frozen"/>
      <selection pane="topLeft" activeCell="A1" sqref="A1"/>
      <selection pane="topRight" activeCell="A1" sqref="A1"/>
    </sheetView>
  </sheetViews>
  <sheetFormatPr defaultColWidth="9.00390625" defaultRowHeight="12.75"/>
  <cols>
    <col min="1" max="1" width="9.125" style="8" customWidth="1"/>
    <col min="2" max="2" width="4.875" style="2" customWidth="1"/>
    <col min="3" max="3" width="5.00390625" style="2" bestFit="1" customWidth="1"/>
    <col min="4" max="4" width="12.125" style="3" bestFit="1" customWidth="1"/>
    <col min="5" max="5" width="33.75390625" style="4" bestFit="1" customWidth="1"/>
    <col min="6" max="6" width="27.375" style="4" customWidth="1"/>
    <col min="7" max="9" width="10.75390625" style="5" customWidth="1"/>
    <col min="10" max="10" width="9.125" style="6" customWidth="1"/>
    <col min="11" max="11" width="9.125" style="1" customWidth="1"/>
    <col min="12" max="12" width="9.125" style="19" customWidth="1"/>
    <col min="13" max="16" width="9.125" style="7" customWidth="1"/>
    <col min="17" max="17" width="7.75390625" style="7" customWidth="1"/>
    <col min="18" max="19" width="9.125" style="7" customWidth="1"/>
    <col min="20" max="21" width="7.75390625" style="1" customWidth="1"/>
    <col min="22" max="16384" width="9.125" style="8" customWidth="1"/>
  </cols>
  <sheetData>
    <row r="1" spans="1:21" s="15" customFormat="1" ht="12.75">
      <c r="A1" s="9" t="s">
        <v>117</v>
      </c>
      <c r="B1" s="9" t="s">
        <v>7</v>
      </c>
      <c r="C1" s="9" t="s">
        <v>0</v>
      </c>
      <c r="D1" s="10" t="s">
        <v>8</v>
      </c>
      <c r="E1" s="11" t="s">
        <v>9</v>
      </c>
      <c r="F1" s="11" t="s">
        <v>1</v>
      </c>
      <c r="G1" s="12" t="s">
        <v>2</v>
      </c>
      <c r="H1" s="12" t="s">
        <v>3</v>
      </c>
      <c r="I1" s="12" t="s">
        <v>4</v>
      </c>
      <c r="J1" s="13" t="s">
        <v>5</v>
      </c>
      <c r="K1" s="14" t="s">
        <v>10</v>
      </c>
      <c r="L1" s="14" t="s">
        <v>18</v>
      </c>
      <c r="M1" s="14" t="s">
        <v>11</v>
      </c>
      <c r="N1" s="14" t="s">
        <v>12</v>
      </c>
      <c r="O1" s="14" t="s">
        <v>13</v>
      </c>
      <c r="P1" s="14" t="s">
        <v>14</v>
      </c>
      <c r="Q1" s="14" t="s">
        <v>15</v>
      </c>
      <c r="R1" s="14" t="s">
        <v>16</v>
      </c>
      <c r="S1" s="14" t="s">
        <v>17</v>
      </c>
      <c r="T1" s="16" t="s">
        <v>19</v>
      </c>
      <c r="U1" s="14" t="s">
        <v>6</v>
      </c>
    </row>
    <row r="2" spans="1:21" ht="12.75">
      <c r="A2" s="2">
        <v>1</v>
      </c>
      <c r="B2" s="2">
        <v>31</v>
      </c>
      <c r="C2" s="2" t="s">
        <v>20</v>
      </c>
      <c r="D2" s="3" t="s">
        <v>69</v>
      </c>
      <c r="E2" s="4" t="s">
        <v>77</v>
      </c>
      <c r="F2" s="4" t="s">
        <v>78</v>
      </c>
      <c r="G2" s="5">
        <v>0.4798611111111111</v>
      </c>
      <c r="H2" s="5">
        <v>0.49652777777777773</v>
      </c>
      <c r="I2" s="5">
        <f>+H2-G2</f>
        <v>0.016666666666666607</v>
      </c>
      <c r="J2" s="6">
        <v>24</v>
      </c>
      <c r="K2" s="1">
        <v>500</v>
      </c>
      <c r="L2" s="18">
        <f>+J2*2</f>
        <v>48</v>
      </c>
      <c r="M2" s="7">
        <v>15.1</v>
      </c>
      <c r="N2" s="7">
        <v>0</v>
      </c>
      <c r="O2" s="7">
        <v>6</v>
      </c>
      <c r="P2" s="7">
        <v>17.3</v>
      </c>
      <c r="Q2" s="7">
        <v>0</v>
      </c>
      <c r="T2" s="1">
        <f>SUM(L2:S2)</f>
        <v>86.39999999999999</v>
      </c>
      <c r="U2" s="1">
        <f>+K2-T2</f>
        <v>413.6</v>
      </c>
    </row>
    <row r="3" spans="1:21" ht="12.75">
      <c r="A3" s="2">
        <v>2</v>
      </c>
      <c r="B3" s="2">
        <v>35</v>
      </c>
      <c r="C3" s="2" t="s">
        <v>20</v>
      </c>
      <c r="D3" s="3" t="s">
        <v>69</v>
      </c>
      <c r="E3" s="4" t="s">
        <v>89</v>
      </c>
      <c r="F3" s="4" t="s">
        <v>90</v>
      </c>
      <c r="G3" s="5">
        <v>0.4875</v>
      </c>
      <c r="H3" s="5">
        <v>0.5048611111111111</v>
      </c>
      <c r="I3" s="5">
        <f>+H3-G3</f>
        <v>0.017361111111111105</v>
      </c>
      <c r="J3" s="6">
        <v>25</v>
      </c>
      <c r="K3" s="1">
        <v>500</v>
      </c>
      <c r="L3" s="18">
        <f>+J3*2</f>
        <v>50</v>
      </c>
      <c r="M3" s="7">
        <v>14.6</v>
      </c>
      <c r="N3" s="7">
        <v>0</v>
      </c>
      <c r="O3" s="7">
        <v>10</v>
      </c>
      <c r="P3" s="7">
        <v>35.1</v>
      </c>
      <c r="Q3" s="7">
        <v>2</v>
      </c>
      <c r="T3" s="1">
        <f>SUM(L3:S3)</f>
        <v>111.69999999999999</v>
      </c>
      <c r="U3" s="1">
        <f>+K3-T3</f>
        <v>388.3</v>
      </c>
    </row>
    <row r="4" spans="1:21" ht="12.75">
      <c r="A4" s="2">
        <v>3</v>
      </c>
      <c r="B4" s="2">
        <v>45</v>
      </c>
      <c r="C4" s="2" t="s">
        <v>20</v>
      </c>
      <c r="D4" s="3" t="s">
        <v>69</v>
      </c>
      <c r="E4" s="4" t="s">
        <v>84</v>
      </c>
      <c r="F4" s="4" t="s">
        <v>103</v>
      </c>
      <c r="G4" s="5">
        <v>0.5083333333333333</v>
      </c>
      <c r="H4" s="5">
        <v>0.5277777777777778</v>
      </c>
      <c r="I4" s="5">
        <f>+H4-G4</f>
        <v>0.019444444444444486</v>
      </c>
      <c r="J4" s="6">
        <v>28</v>
      </c>
      <c r="K4" s="1">
        <v>500</v>
      </c>
      <c r="L4" s="18">
        <f>+J4*2</f>
        <v>56</v>
      </c>
      <c r="M4" s="7">
        <v>22.4</v>
      </c>
      <c r="N4" s="7">
        <v>0</v>
      </c>
      <c r="O4" s="7">
        <v>0</v>
      </c>
      <c r="P4" s="7">
        <v>59</v>
      </c>
      <c r="Q4" s="7">
        <v>4</v>
      </c>
      <c r="T4" s="1">
        <f>SUM(L4:S4)</f>
        <v>141.4</v>
      </c>
      <c r="U4" s="1">
        <f>+K4-T4</f>
        <v>358.6</v>
      </c>
    </row>
    <row r="7" spans="1:21" s="15" customFormat="1" ht="12.75">
      <c r="A7" s="9" t="s">
        <v>117</v>
      </c>
      <c r="B7" s="9" t="s">
        <v>7</v>
      </c>
      <c r="C7" s="9" t="s">
        <v>0</v>
      </c>
      <c r="D7" s="10" t="s">
        <v>8</v>
      </c>
      <c r="E7" s="11" t="s">
        <v>9</v>
      </c>
      <c r="F7" s="11" t="s">
        <v>1</v>
      </c>
      <c r="G7" s="12" t="s">
        <v>2</v>
      </c>
      <c r="H7" s="12" t="s">
        <v>3</v>
      </c>
      <c r="I7" s="12" t="s">
        <v>4</v>
      </c>
      <c r="J7" s="13" t="s">
        <v>5</v>
      </c>
      <c r="K7" s="14" t="s">
        <v>10</v>
      </c>
      <c r="L7" s="14" t="s">
        <v>18</v>
      </c>
      <c r="M7" s="14" t="s">
        <v>11</v>
      </c>
      <c r="N7" s="14" t="s">
        <v>12</v>
      </c>
      <c r="O7" s="14" t="s">
        <v>13</v>
      </c>
      <c r="P7" s="14" t="s">
        <v>14</v>
      </c>
      <c r="Q7" s="14" t="s">
        <v>15</v>
      </c>
      <c r="R7" s="14" t="s">
        <v>16</v>
      </c>
      <c r="S7" s="14" t="s">
        <v>17</v>
      </c>
      <c r="T7" s="16" t="s">
        <v>19</v>
      </c>
      <c r="U7" s="14" t="s">
        <v>6</v>
      </c>
    </row>
    <row r="8" spans="1:21" ht="12.75">
      <c r="A8" s="2">
        <v>1</v>
      </c>
      <c r="B8" s="2">
        <v>41</v>
      </c>
      <c r="C8" s="2" t="s">
        <v>34</v>
      </c>
      <c r="D8" s="3" t="s">
        <v>69</v>
      </c>
      <c r="E8" s="4" t="s">
        <v>89</v>
      </c>
      <c r="F8" s="4" t="s">
        <v>94</v>
      </c>
      <c r="G8" s="5">
        <v>0.5</v>
      </c>
      <c r="H8" s="5">
        <v>0.5152777777777778</v>
      </c>
      <c r="I8" s="5">
        <f>+H8-G8</f>
        <v>0.015277777777777835</v>
      </c>
      <c r="J8" s="6">
        <v>22</v>
      </c>
      <c r="K8" s="1">
        <v>500</v>
      </c>
      <c r="L8" s="18">
        <f>+J8*2</f>
        <v>44</v>
      </c>
      <c r="M8" s="7">
        <v>14.7</v>
      </c>
      <c r="N8" s="7">
        <v>0</v>
      </c>
      <c r="O8" s="7">
        <v>8</v>
      </c>
      <c r="P8" s="7">
        <v>26</v>
      </c>
      <c r="Q8" s="7">
        <v>0</v>
      </c>
      <c r="T8" s="1">
        <f>SUM(L8:S8)</f>
        <v>92.7</v>
      </c>
      <c r="U8" s="1">
        <f>+K8-T8</f>
        <v>407.3</v>
      </c>
    </row>
    <row r="9" spans="1:21" ht="12.75">
      <c r="A9" s="2">
        <v>2</v>
      </c>
      <c r="B9" s="2">
        <v>37</v>
      </c>
      <c r="C9" s="2" t="s">
        <v>34</v>
      </c>
      <c r="D9" s="3" t="s">
        <v>69</v>
      </c>
      <c r="E9" s="4" t="s">
        <v>77</v>
      </c>
      <c r="F9" s="4" t="s">
        <v>115</v>
      </c>
      <c r="G9" s="5">
        <v>0.525</v>
      </c>
      <c r="H9" s="5">
        <v>0.5430555555555555</v>
      </c>
      <c r="I9" s="5">
        <f>+H9-G9</f>
        <v>0.01805555555555549</v>
      </c>
      <c r="J9" s="6">
        <v>26</v>
      </c>
      <c r="K9" s="1">
        <v>500</v>
      </c>
      <c r="L9" s="18">
        <f>+J9*2</f>
        <v>52</v>
      </c>
      <c r="M9" s="7">
        <v>13.9</v>
      </c>
      <c r="N9" s="7">
        <v>0</v>
      </c>
      <c r="O9" s="7">
        <v>10</v>
      </c>
      <c r="P9" s="7">
        <v>13.5</v>
      </c>
      <c r="Q9" s="7">
        <v>6</v>
      </c>
      <c r="T9" s="1">
        <f>SUM(L9:S9)</f>
        <v>95.4</v>
      </c>
      <c r="U9" s="1">
        <f>+K9-T9</f>
        <v>404.6</v>
      </c>
    </row>
    <row r="10" spans="1:21" ht="12.75">
      <c r="A10" s="2">
        <v>3</v>
      </c>
      <c r="B10" s="2">
        <v>47</v>
      </c>
      <c r="C10" s="2" t="s">
        <v>34</v>
      </c>
      <c r="D10" s="3" t="s">
        <v>69</v>
      </c>
      <c r="E10" s="4" t="s">
        <v>111</v>
      </c>
      <c r="F10" s="4" t="s">
        <v>116</v>
      </c>
      <c r="G10" s="5">
        <v>0.5125</v>
      </c>
      <c r="H10" s="5">
        <v>0.545138888888889</v>
      </c>
      <c r="I10" s="5">
        <f>+H10-G10</f>
        <v>0.032638888888888995</v>
      </c>
      <c r="J10" s="6">
        <v>47</v>
      </c>
      <c r="K10" s="1">
        <v>500</v>
      </c>
      <c r="L10" s="18">
        <f>+J10*2</f>
        <v>94</v>
      </c>
      <c r="M10" s="7">
        <v>21</v>
      </c>
      <c r="N10" s="7">
        <v>0</v>
      </c>
      <c r="O10" s="7">
        <v>10</v>
      </c>
      <c r="P10" s="7">
        <v>43.8</v>
      </c>
      <c r="Q10" s="7">
        <v>4</v>
      </c>
      <c r="T10" s="1">
        <f>SUM(L10:S10)</f>
        <v>172.8</v>
      </c>
      <c r="U10" s="1">
        <f>+K10-T10</f>
        <v>327.2</v>
      </c>
    </row>
    <row r="13" spans="1:21" s="15" customFormat="1" ht="12.75">
      <c r="A13" s="9" t="s">
        <v>117</v>
      </c>
      <c r="B13" s="9" t="s">
        <v>7</v>
      </c>
      <c r="C13" s="9" t="s">
        <v>0</v>
      </c>
      <c r="D13" s="10" t="s">
        <v>8</v>
      </c>
      <c r="E13" s="11" t="s">
        <v>9</v>
      </c>
      <c r="F13" s="11" t="s">
        <v>1</v>
      </c>
      <c r="G13" s="12" t="s">
        <v>2</v>
      </c>
      <c r="H13" s="12" t="s">
        <v>3</v>
      </c>
      <c r="I13" s="12" t="s">
        <v>4</v>
      </c>
      <c r="J13" s="13" t="s">
        <v>5</v>
      </c>
      <c r="K13" s="14" t="s">
        <v>10</v>
      </c>
      <c r="L13" s="14" t="s">
        <v>18</v>
      </c>
      <c r="M13" s="14" t="s">
        <v>11</v>
      </c>
      <c r="N13" s="14" t="s">
        <v>12</v>
      </c>
      <c r="O13" s="14" t="s">
        <v>13</v>
      </c>
      <c r="P13" s="14" t="s">
        <v>14</v>
      </c>
      <c r="Q13" s="14" t="s">
        <v>15</v>
      </c>
      <c r="R13" s="14" t="s">
        <v>16</v>
      </c>
      <c r="S13" s="14" t="s">
        <v>17</v>
      </c>
      <c r="T13" s="16" t="s">
        <v>19</v>
      </c>
      <c r="U13" s="14" t="s">
        <v>6</v>
      </c>
    </row>
    <row r="14" spans="1:21" ht="12.75">
      <c r="A14" s="2">
        <v>1</v>
      </c>
      <c r="B14" s="2">
        <v>38</v>
      </c>
      <c r="C14" s="2" t="s">
        <v>24</v>
      </c>
      <c r="D14" s="3" t="s">
        <v>69</v>
      </c>
      <c r="E14" s="4" t="s">
        <v>84</v>
      </c>
      <c r="F14" s="4" t="s">
        <v>85</v>
      </c>
      <c r="G14" s="5">
        <v>0.49375</v>
      </c>
      <c r="H14" s="5">
        <v>0.5104166666666666</v>
      </c>
      <c r="I14" s="5">
        <f>+H14-G14</f>
        <v>0.016666666666666607</v>
      </c>
      <c r="J14" s="6">
        <v>24</v>
      </c>
      <c r="K14" s="1">
        <v>500</v>
      </c>
      <c r="L14" s="18">
        <f>+J14*2</f>
        <v>48</v>
      </c>
      <c r="M14" s="7">
        <v>14.4</v>
      </c>
      <c r="N14" s="7">
        <v>31</v>
      </c>
      <c r="O14" s="7">
        <v>8</v>
      </c>
      <c r="P14" s="7">
        <v>17.4</v>
      </c>
      <c r="Q14" s="7">
        <v>2</v>
      </c>
      <c r="T14" s="1">
        <f>SUM(L14:S14)</f>
        <v>120.80000000000001</v>
      </c>
      <c r="U14" s="1">
        <f>+K14-T14</f>
        <v>379.2</v>
      </c>
    </row>
    <row r="15" spans="1:21" ht="12.75">
      <c r="A15" s="2">
        <v>2</v>
      </c>
      <c r="B15" s="2">
        <v>44</v>
      </c>
      <c r="C15" s="2" t="s">
        <v>24</v>
      </c>
      <c r="D15" s="3" t="s">
        <v>69</v>
      </c>
      <c r="E15" s="4" t="s">
        <v>70</v>
      </c>
      <c r="F15" s="4" t="s">
        <v>102</v>
      </c>
      <c r="G15" s="5">
        <v>0.50625</v>
      </c>
      <c r="H15" s="5">
        <v>0.5270833333333333</v>
      </c>
      <c r="I15" s="5">
        <f>+H15-G15</f>
        <v>0.02083333333333337</v>
      </c>
      <c r="J15" s="6">
        <v>30</v>
      </c>
      <c r="K15" s="1">
        <v>500</v>
      </c>
      <c r="L15" s="18">
        <f>+J15*2</f>
        <v>60</v>
      </c>
      <c r="M15" s="7">
        <v>14.3</v>
      </c>
      <c r="N15" s="7">
        <v>25</v>
      </c>
      <c r="O15" s="7">
        <v>10</v>
      </c>
      <c r="P15" s="7">
        <v>16.1</v>
      </c>
      <c r="Q15" s="7">
        <v>0</v>
      </c>
      <c r="T15" s="1">
        <f>SUM(L15:S15)</f>
        <v>125.4</v>
      </c>
      <c r="U15" s="1">
        <f>+K15-T15</f>
        <v>374.6</v>
      </c>
    </row>
    <row r="16" spans="1:21" ht="12.75">
      <c r="A16" s="2">
        <v>3</v>
      </c>
      <c r="B16" s="2">
        <v>51</v>
      </c>
      <c r="C16" s="2" t="s">
        <v>24</v>
      </c>
      <c r="D16" s="3" t="s">
        <v>69</v>
      </c>
      <c r="E16" s="4" t="s">
        <v>69</v>
      </c>
      <c r="F16" s="4" t="s">
        <v>110</v>
      </c>
      <c r="G16" s="5">
        <v>0.5208333333333334</v>
      </c>
      <c r="H16" s="5">
        <v>0.5388888888888889</v>
      </c>
      <c r="I16" s="5">
        <f>+H16-G16</f>
        <v>0.01805555555555549</v>
      </c>
      <c r="J16" s="6">
        <v>26</v>
      </c>
      <c r="K16" s="1">
        <v>500</v>
      </c>
      <c r="L16" s="18">
        <f>+J16*2</f>
        <v>52</v>
      </c>
      <c r="M16" s="7">
        <v>13.6</v>
      </c>
      <c r="N16" s="7">
        <v>22</v>
      </c>
      <c r="O16" s="7">
        <v>10</v>
      </c>
      <c r="P16" s="7">
        <v>23.9</v>
      </c>
      <c r="Q16" s="7">
        <v>6</v>
      </c>
      <c r="T16" s="1">
        <f>SUM(L16:S16)</f>
        <v>127.5</v>
      </c>
      <c r="U16" s="1">
        <f>+K16-T16</f>
        <v>372.5</v>
      </c>
    </row>
    <row r="17" spans="1:21" ht="12.75">
      <c r="A17" s="2">
        <v>4</v>
      </c>
      <c r="B17" s="2">
        <v>49</v>
      </c>
      <c r="C17" s="2" t="s">
        <v>24</v>
      </c>
      <c r="D17" s="3" t="s">
        <v>69</v>
      </c>
      <c r="E17" s="4" t="s">
        <v>111</v>
      </c>
      <c r="F17" s="4" t="s">
        <v>112</v>
      </c>
      <c r="G17" s="5">
        <v>0.5166666666666667</v>
      </c>
      <c r="H17" s="5">
        <v>0.5409722222222222</v>
      </c>
      <c r="I17" s="5">
        <f>+H17-G17</f>
        <v>0.02430555555555547</v>
      </c>
      <c r="J17" s="6">
        <v>35</v>
      </c>
      <c r="K17" s="1">
        <v>500</v>
      </c>
      <c r="L17" s="18">
        <f>+J17*2</f>
        <v>70</v>
      </c>
      <c r="M17" s="7">
        <v>15.2</v>
      </c>
      <c r="N17" s="7">
        <v>26</v>
      </c>
      <c r="O17" s="7">
        <v>6</v>
      </c>
      <c r="P17" s="7">
        <v>24.8</v>
      </c>
      <c r="Q17" s="7">
        <v>30</v>
      </c>
      <c r="T17" s="1">
        <f>SUM(L17:S17)</f>
        <v>172</v>
      </c>
      <c r="U17" s="1">
        <f>+K17-T17</f>
        <v>328</v>
      </c>
    </row>
    <row r="20" spans="1:21" s="15" customFormat="1" ht="12.75">
      <c r="A20" s="9" t="s">
        <v>117</v>
      </c>
      <c r="B20" s="9" t="s">
        <v>7</v>
      </c>
      <c r="C20" s="9" t="s">
        <v>0</v>
      </c>
      <c r="D20" s="10" t="s">
        <v>8</v>
      </c>
      <c r="E20" s="11" t="s">
        <v>9</v>
      </c>
      <c r="F20" s="11" t="s">
        <v>1</v>
      </c>
      <c r="G20" s="12" t="s">
        <v>2</v>
      </c>
      <c r="H20" s="12" t="s">
        <v>3</v>
      </c>
      <c r="I20" s="12" t="s">
        <v>4</v>
      </c>
      <c r="J20" s="13" t="s">
        <v>5</v>
      </c>
      <c r="K20" s="14" t="s">
        <v>10</v>
      </c>
      <c r="L20" s="14" t="s">
        <v>18</v>
      </c>
      <c r="M20" s="14" t="s">
        <v>11</v>
      </c>
      <c r="N20" s="14" t="s">
        <v>12</v>
      </c>
      <c r="O20" s="14" t="s">
        <v>13</v>
      </c>
      <c r="P20" s="14" t="s">
        <v>14</v>
      </c>
      <c r="Q20" s="14" t="s">
        <v>15</v>
      </c>
      <c r="R20" s="14" t="s">
        <v>16</v>
      </c>
      <c r="S20" s="14" t="s">
        <v>17</v>
      </c>
      <c r="T20" s="16" t="s">
        <v>19</v>
      </c>
      <c r="U20" s="14" t="s">
        <v>6</v>
      </c>
    </row>
    <row r="21" spans="1:21" ht="12.75">
      <c r="A21" s="2">
        <v>1</v>
      </c>
      <c r="B21" s="2">
        <v>50</v>
      </c>
      <c r="C21" s="2" t="s">
        <v>26</v>
      </c>
      <c r="D21" s="3" t="s">
        <v>69</v>
      </c>
      <c r="E21" s="4" t="s">
        <v>89</v>
      </c>
      <c r="F21" s="4" t="s">
        <v>107</v>
      </c>
      <c r="G21" s="5">
        <v>0.51875</v>
      </c>
      <c r="H21" s="5">
        <v>0.5333333333333333</v>
      </c>
      <c r="I21" s="5">
        <f>+H21-G21</f>
        <v>0.014583333333333282</v>
      </c>
      <c r="J21" s="6">
        <v>21</v>
      </c>
      <c r="K21" s="1">
        <v>500</v>
      </c>
      <c r="L21" s="18">
        <f>+J21*2</f>
        <v>42</v>
      </c>
      <c r="M21" s="7">
        <v>14.6</v>
      </c>
      <c r="N21" s="7">
        <v>18.4</v>
      </c>
      <c r="O21" s="7">
        <v>4</v>
      </c>
      <c r="P21" s="7">
        <v>13</v>
      </c>
      <c r="Q21" s="7">
        <v>8</v>
      </c>
      <c r="T21" s="1">
        <f>SUM(L21:S21)</f>
        <v>100</v>
      </c>
      <c r="U21" s="1">
        <f>+K21-T21</f>
        <v>400</v>
      </c>
    </row>
    <row r="22" spans="1:21" ht="12.75">
      <c r="A22" s="2">
        <v>2</v>
      </c>
      <c r="B22" s="2">
        <v>48</v>
      </c>
      <c r="C22" s="2" t="s">
        <v>26</v>
      </c>
      <c r="D22" s="3" t="s">
        <v>69</v>
      </c>
      <c r="E22" s="4" t="s">
        <v>77</v>
      </c>
      <c r="F22" s="4" t="s">
        <v>106</v>
      </c>
      <c r="G22" s="5">
        <v>0.5145833333333333</v>
      </c>
      <c r="H22" s="5">
        <v>0.5305555555555556</v>
      </c>
      <c r="I22" s="5">
        <f>+H22-G22</f>
        <v>0.015972222222222276</v>
      </c>
      <c r="J22" s="6">
        <v>23</v>
      </c>
      <c r="K22" s="1">
        <v>500</v>
      </c>
      <c r="L22" s="18">
        <f>+J22*2</f>
        <v>46</v>
      </c>
      <c r="M22" s="7">
        <v>13.7</v>
      </c>
      <c r="N22" s="7">
        <v>27</v>
      </c>
      <c r="O22" s="7">
        <v>4</v>
      </c>
      <c r="P22" s="7">
        <v>12.5</v>
      </c>
      <c r="Q22" s="7">
        <v>0</v>
      </c>
      <c r="T22" s="1">
        <f>SUM(L22:S22)</f>
        <v>103.2</v>
      </c>
      <c r="U22" s="1">
        <f>+K22-T22</f>
        <v>396.8</v>
      </c>
    </row>
    <row r="23" spans="1:21" ht="12.75">
      <c r="A23" s="2">
        <v>3</v>
      </c>
      <c r="B23" s="2">
        <v>34</v>
      </c>
      <c r="C23" s="2" t="s">
        <v>26</v>
      </c>
      <c r="D23" s="3" t="s">
        <v>69</v>
      </c>
      <c r="E23" s="4" t="s">
        <v>70</v>
      </c>
      <c r="F23" s="4" t="s">
        <v>93</v>
      </c>
      <c r="G23" s="5">
        <v>0.49583333333333335</v>
      </c>
      <c r="H23" s="5">
        <v>0.5118055555555555</v>
      </c>
      <c r="I23" s="5">
        <f>+H23-G23</f>
        <v>0.015972222222222165</v>
      </c>
      <c r="J23" s="6">
        <v>23</v>
      </c>
      <c r="K23" s="1">
        <v>500</v>
      </c>
      <c r="L23" s="18">
        <f>+J23*2</f>
        <v>46</v>
      </c>
      <c r="M23" s="7">
        <v>14.2</v>
      </c>
      <c r="N23" s="7">
        <v>23</v>
      </c>
      <c r="O23" s="7">
        <v>6</v>
      </c>
      <c r="P23" s="7">
        <v>23.7</v>
      </c>
      <c r="Q23" s="7">
        <v>0</v>
      </c>
      <c r="T23" s="1">
        <f>SUM(L23:S23)</f>
        <v>112.9</v>
      </c>
      <c r="U23" s="1">
        <f>+K23-T23</f>
        <v>387.1</v>
      </c>
    </row>
    <row r="24" spans="1:21" ht="12.75">
      <c r="A24" s="2">
        <v>4</v>
      </c>
      <c r="B24" s="2">
        <v>52</v>
      </c>
      <c r="C24" s="2" t="s">
        <v>26</v>
      </c>
      <c r="D24" s="3" t="s">
        <v>69</v>
      </c>
      <c r="E24" s="4" t="s">
        <v>113</v>
      </c>
      <c r="F24" s="4" t="s">
        <v>114</v>
      </c>
      <c r="G24" s="5">
        <v>0.5229166666666667</v>
      </c>
      <c r="H24" s="5">
        <v>0.5423611111111112</v>
      </c>
      <c r="I24" s="5">
        <f>+H24-G24</f>
        <v>0.019444444444444486</v>
      </c>
      <c r="J24" s="6">
        <v>28</v>
      </c>
      <c r="K24" s="1">
        <v>500</v>
      </c>
      <c r="L24" s="18">
        <f>+J24*2</f>
        <v>56</v>
      </c>
      <c r="M24" s="7">
        <v>12.5</v>
      </c>
      <c r="N24" s="7">
        <v>17</v>
      </c>
      <c r="O24" s="7">
        <v>6</v>
      </c>
      <c r="P24" s="7">
        <v>17.2</v>
      </c>
      <c r="Q24" s="7">
        <v>8</v>
      </c>
      <c r="T24" s="1">
        <f>SUM(L24:S24)</f>
        <v>116.7</v>
      </c>
      <c r="U24" s="1">
        <f>+K24-T24</f>
        <v>383.3</v>
      </c>
    </row>
    <row r="25" spans="1:21" ht="12.75">
      <c r="A25" s="2">
        <v>5</v>
      </c>
      <c r="B25" s="2">
        <v>42</v>
      </c>
      <c r="C25" s="2" t="s">
        <v>26</v>
      </c>
      <c r="D25" s="3" t="s">
        <v>69</v>
      </c>
      <c r="E25" s="4" t="s">
        <v>84</v>
      </c>
      <c r="F25" s="4" t="s">
        <v>96</v>
      </c>
      <c r="G25" s="5">
        <v>0.5020833333333333</v>
      </c>
      <c r="H25" s="5">
        <v>0.5208333333333334</v>
      </c>
      <c r="I25" s="5">
        <f>+H25-G25</f>
        <v>0.018750000000000044</v>
      </c>
      <c r="J25" s="6">
        <v>27</v>
      </c>
      <c r="K25" s="1">
        <v>500</v>
      </c>
      <c r="L25" s="18">
        <f>+J25*2</f>
        <v>54</v>
      </c>
      <c r="M25" s="7">
        <v>12.4</v>
      </c>
      <c r="N25" s="7">
        <v>25.5</v>
      </c>
      <c r="O25" s="7">
        <v>8</v>
      </c>
      <c r="P25" s="7">
        <v>36.4</v>
      </c>
      <c r="Q25" s="7">
        <v>2</v>
      </c>
      <c r="T25" s="1">
        <f>SUM(L25:S25)</f>
        <v>138.3</v>
      </c>
      <c r="U25" s="1">
        <f>+K25-T25</f>
        <v>361.7</v>
      </c>
    </row>
    <row r="28" spans="1:21" s="15" customFormat="1" ht="12.75">
      <c r="A28" s="9" t="s">
        <v>117</v>
      </c>
      <c r="B28" s="9" t="s">
        <v>7</v>
      </c>
      <c r="C28" s="9" t="s">
        <v>0</v>
      </c>
      <c r="D28" s="10" t="s">
        <v>8</v>
      </c>
      <c r="E28" s="11" t="s">
        <v>9</v>
      </c>
      <c r="F28" s="11" t="s">
        <v>1</v>
      </c>
      <c r="G28" s="12" t="s">
        <v>2</v>
      </c>
      <c r="H28" s="12" t="s">
        <v>3</v>
      </c>
      <c r="I28" s="12" t="s">
        <v>4</v>
      </c>
      <c r="J28" s="13" t="s">
        <v>5</v>
      </c>
      <c r="K28" s="14" t="s">
        <v>10</v>
      </c>
      <c r="L28" s="14" t="s">
        <v>18</v>
      </c>
      <c r="M28" s="14" t="s">
        <v>11</v>
      </c>
      <c r="N28" s="14" t="s">
        <v>12</v>
      </c>
      <c r="O28" s="14" t="s">
        <v>13</v>
      </c>
      <c r="P28" s="14" t="s">
        <v>14</v>
      </c>
      <c r="Q28" s="14" t="s">
        <v>15</v>
      </c>
      <c r="R28" s="14" t="s">
        <v>16</v>
      </c>
      <c r="S28" s="14" t="s">
        <v>17</v>
      </c>
      <c r="T28" s="16" t="s">
        <v>19</v>
      </c>
      <c r="U28" s="14" t="s">
        <v>6</v>
      </c>
    </row>
    <row r="29" spans="1:21" ht="12.75">
      <c r="A29" s="2">
        <v>1</v>
      </c>
      <c r="B29" s="2">
        <v>10</v>
      </c>
      <c r="C29" s="2" t="s">
        <v>68</v>
      </c>
      <c r="D29" s="3" t="s">
        <v>69</v>
      </c>
      <c r="E29" s="4" t="s">
        <v>70</v>
      </c>
      <c r="F29" s="4" t="s">
        <v>71</v>
      </c>
      <c r="G29" s="5">
        <v>0.46527777777777773</v>
      </c>
      <c r="H29" s="5">
        <v>0.49375</v>
      </c>
      <c r="I29" s="5">
        <f>+H29-G29</f>
        <v>0.028472222222222288</v>
      </c>
      <c r="J29" s="6">
        <v>41</v>
      </c>
      <c r="K29" s="1">
        <v>500</v>
      </c>
      <c r="L29" s="18">
        <f>+J29*2</f>
        <v>82</v>
      </c>
      <c r="M29" s="7">
        <v>51.6</v>
      </c>
      <c r="N29" s="7">
        <v>0</v>
      </c>
      <c r="O29" s="7">
        <v>0</v>
      </c>
      <c r="P29" s="7">
        <v>0</v>
      </c>
      <c r="Q29" s="7">
        <v>0</v>
      </c>
      <c r="R29" s="7">
        <v>14.5</v>
      </c>
      <c r="S29" s="7">
        <v>0</v>
      </c>
      <c r="T29" s="1">
        <f>SUM(L29:S29)</f>
        <v>148.1</v>
      </c>
      <c r="U29" s="1">
        <f>+K29-T29</f>
        <v>351.9</v>
      </c>
    </row>
    <row r="30" ht="12.75">
      <c r="A30" s="2"/>
    </row>
    <row r="32" spans="1:21" s="15" customFormat="1" ht="12.75">
      <c r="A32" s="9" t="s">
        <v>117</v>
      </c>
      <c r="B32" s="9" t="s">
        <v>7</v>
      </c>
      <c r="C32" s="9" t="s">
        <v>0</v>
      </c>
      <c r="D32" s="10" t="s">
        <v>8</v>
      </c>
      <c r="E32" s="11" t="s">
        <v>9</v>
      </c>
      <c r="F32" s="11" t="s">
        <v>1</v>
      </c>
      <c r="G32" s="12" t="s">
        <v>2</v>
      </c>
      <c r="H32" s="12" t="s">
        <v>3</v>
      </c>
      <c r="I32" s="12" t="s">
        <v>4</v>
      </c>
      <c r="J32" s="13" t="s">
        <v>5</v>
      </c>
      <c r="K32" s="14" t="s">
        <v>10</v>
      </c>
      <c r="L32" s="14" t="s">
        <v>18</v>
      </c>
      <c r="M32" s="14" t="s">
        <v>11</v>
      </c>
      <c r="N32" s="14" t="s">
        <v>12</v>
      </c>
      <c r="O32" s="14" t="s">
        <v>13</v>
      </c>
      <c r="P32" s="14" t="s">
        <v>14</v>
      </c>
      <c r="Q32" s="14" t="s">
        <v>15</v>
      </c>
      <c r="R32" s="14" t="s">
        <v>16</v>
      </c>
      <c r="S32" s="14" t="s">
        <v>17</v>
      </c>
      <c r="T32" s="16" t="s">
        <v>19</v>
      </c>
      <c r="U32" s="14" t="s">
        <v>6</v>
      </c>
    </row>
    <row r="33" spans="1:21" ht="12.75">
      <c r="A33" s="2">
        <v>1</v>
      </c>
      <c r="B33" s="2">
        <v>9</v>
      </c>
      <c r="C33" s="2" t="s">
        <v>79</v>
      </c>
      <c r="D33" s="3" t="s">
        <v>69</v>
      </c>
      <c r="E33" s="4" t="s">
        <v>82</v>
      </c>
      <c r="F33" s="4" t="s">
        <v>83</v>
      </c>
      <c r="G33" s="5">
        <v>0.4583333333333333</v>
      </c>
      <c r="H33" s="5">
        <v>0.4986111111111111</v>
      </c>
      <c r="I33" s="5">
        <f>+H33-G33</f>
        <v>0.0402777777777778</v>
      </c>
      <c r="J33" s="6">
        <v>58</v>
      </c>
      <c r="K33" s="1">
        <v>500</v>
      </c>
      <c r="L33" s="18">
        <f>+J33*2</f>
        <v>116</v>
      </c>
      <c r="M33" s="7">
        <v>69</v>
      </c>
      <c r="N33" s="7">
        <v>0</v>
      </c>
      <c r="O33" s="7">
        <v>0</v>
      </c>
      <c r="P33" s="7">
        <v>0</v>
      </c>
      <c r="Q33" s="7">
        <v>0</v>
      </c>
      <c r="R33" s="7">
        <v>10</v>
      </c>
      <c r="S33" s="7">
        <v>0</v>
      </c>
      <c r="T33" s="1">
        <f>SUM(L33:S33)</f>
        <v>195</v>
      </c>
      <c r="U33" s="1">
        <f>+K33-T33</f>
        <v>305</v>
      </c>
    </row>
    <row r="34" spans="1:21" ht="12.75">
      <c r="A34" s="2">
        <v>2</v>
      </c>
      <c r="B34" s="2">
        <v>12</v>
      </c>
      <c r="C34" s="2" t="s">
        <v>79</v>
      </c>
      <c r="D34" s="3" t="s">
        <v>69</v>
      </c>
      <c r="E34" s="4" t="s">
        <v>108</v>
      </c>
      <c r="F34" s="4" t="s">
        <v>109</v>
      </c>
      <c r="G34" s="5">
        <v>0.47222222222222227</v>
      </c>
      <c r="H34" s="5">
        <v>0.5354166666666667</v>
      </c>
      <c r="I34" s="5">
        <f>+H34-G34</f>
        <v>0.06319444444444439</v>
      </c>
      <c r="J34" s="6">
        <v>91</v>
      </c>
      <c r="K34" s="1">
        <v>500</v>
      </c>
      <c r="L34" s="18">
        <f>+J34*2</f>
        <v>182</v>
      </c>
      <c r="M34" s="7">
        <v>70</v>
      </c>
      <c r="N34" s="7">
        <v>0</v>
      </c>
      <c r="O34" s="7">
        <v>0</v>
      </c>
      <c r="P34" s="7">
        <v>0</v>
      </c>
      <c r="Q34" s="7">
        <v>0</v>
      </c>
      <c r="R34" s="7">
        <v>14</v>
      </c>
      <c r="S34" s="7">
        <v>0</v>
      </c>
      <c r="T34" s="1">
        <f>SUM(L34:S34)</f>
        <v>266</v>
      </c>
      <c r="U34" s="1">
        <f>+K34-T34</f>
        <v>234</v>
      </c>
    </row>
  </sheetData>
  <printOptions horizontalCentered="1"/>
  <pageMargins left="0.5905511811023623" right="0.5905511811023623" top="0.984251968503937" bottom="0.984251968503937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62"/>
  </sheetPr>
  <dimension ref="A1:U54"/>
  <sheetViews>
    <sheetView zoomScale="95" zoomScaleNormal="95" workbookViewId="0" topLeftCell="A1">
      <pane xSplit="5" topLeftCell="F1" activePane="topRight" state="frozen"/>
      <selection pane="topLeft" activeCell="A1" sqref="A1"/>
      <selection pane="topRight" activeCell="A2" sqref="A2"/>
    </sheetView>
  </sheetViews>
  <sheetFormatPr defaultColWidth="9.00390625" defaultRowHeight="12.75"/>
  <cols>
    <col min="1" max="1" width="9.375" style="8" bestFit="1" customWidth="1"/>
    <col min="2" max="2" width="4.875" style="2" customWidth="1"/>
    <col min="3" max="3" width="5.00390625" style="2" bestFit="1" customWidth="1"/>
    <col min="4" max="4" width="12.125" style="3" bestFit="1" customWidth="1"/>
    <col min="5" max="5" width="33.75390625" style="4" bestFit="1" customWidth="1"/>
    <col min="6" max="6" width="27.375" style="4" customWidth="1"/>
    <col min="7" max="9" width="10.75390625" style="5" customWidth="1"/>
    <col min="10" max="10" width="9.125" style="6" customWidth="1"/>
    <col min="11" max="11" width="9.125" style="1" customWidth="1"/>
    <col min="12" max="12" width="9.125" style="19" customWidth="1"/>
    <col min="13" max="16" width="9.125" style="7" customWidth="1"/>
    <col min="17" max="17" width="7.75390625" style="7" customWidth="1"/>
    <col min="18" max="19" width="9.125" style="7" customWidth="1"/>
    <col min="20" max="21" width="7.75390625" style="1" customWidth="1"/>
    <col min="22" max="16384" width="9.125" style="8" customWidth="1"/>
  </cols>
  <sheetData>
    <row r="1" spans="1:21" s="15" customFormat="1" ht="12.75">
      <c r="A1" s="9" t="s">
        <v>117</v>
      </c>
      <c r="B1" s="9" t="s">
        <v>7</v>
      </c>
      <c r="C1" s="9" t="s">
        <v>0</v>
      </c>
      <c r="D1" s="10" t="s">
        <v>8</v>
      </c>
      <c r="E1" s="11" t="s">
        <v>9</v>
      </c>
      <c r="F1" s="11" t="s">
        <v>1</v>
      </c>
      <c r="G1" s="12" t="s">
        <v>2</v>
      </c>
      <c r="H1" s="12" t="s">
        <v>3</v>
      </c>
      <c r="I1" s="12" t="s">
        <v>4</v>
      </c>
      <c r="J1" s="13" t="s">
        <v>5</v>
      </c>
      <c r="K1" s="14" t="s">
        <v>10</v>
      </c>
      <c r="L1" s="14" t="s">
        <v>18</v>
      </c>
      <c r="M1" s="14" t="s">
        <v>11</v>
      </c>
      <c r="N1" s="14" t="s">
        <v>12</v>
      </c>
      <c r="O1" s="14" t="s">
        <v>13</v>
      </c>
      <c r="P1" s="14" t="s">
        <v>14</v>
      </c>
      <c r="Q1" s="14" t="s">
        <v>15</v>
      </c>
      <c r="R1" s="14" t="s">
        <v>16</v>
      </c>
      <c r="S1" s="14" t="s">
        <v>17</v>
      </c>
      <c r="T1" s="16" t="s">
        <v>19</v>
      </c>
      <c r="U1" s="14" t="s">
        <v>6</v>
      </c>
    </row>
    <row r="2" spans="1:21" ht="12.75">
      <c r="A2" s="2">
        <v>1</v>
      </c>
      <c r="B2" s="2">
        <v>1</v>
      </c>
      <c r="C2" s="2" t="s">
        <v>20</v>
      </c>
      <c r="D2" s="3" t="s">
        <v>21</v>
      </c>
      <c r="E2" s="4" t="s">
        <v>22</v>
      </c>
      <c r="F2" s="4" t="s">
        <v>23</v>
      </c>
      <c r="G2" s="5">
        <v>0.4166666666666667</v>
      </c>
      <c r="H2" s="5">
        <v>0.4291666666666667</v>
      </c>
      <c r="I2" s="5">
        <f aca="true" t="shared" si="0" ref="I2:I12">+H2-G2</f>
        <v>0.012500000000000011</v>
      </c>
      <c r="J2" s="6">
        <v>18</v>
      </c>
      <c r="K2" s="1">
        <v>500</v>
      </c>
      <c r="L2" s="18">
        <f aca="true" t="shared" si="1" ref="L2:L12">+J2*2</f>
        <v>36</v>
      </c>
      <c r="M2" s="7">
        <v>15.1</v>
      </c>
      <c r="N2" s="7">
        <v>0</v>
      </c>
      <c r="O2" s="7">
        <v>2</v>
      </c>
      <c r="P2" s="7">
        <v>11.3</v>
      </c>
      <c r="Q2" s="7">
        <v>0</v>
      </c>
      <c r="T2" s="1">
        <f aca="true" t="shared" si="2" ref="T2:T12">SUM(L2:S2)</f>
        <v>64.4</v>
      </c>
      <c r="U2" s="1">
        <f aca="true" t="shared" si="3" ref="U2:U12">+K2-T2</f>
        <v>435.6</v>
      </c>
    </row>
    <row r="3" spans="1:21" ht="12.75">
      <c r="A3" s="2">
        <v>2</v>
      </c>
      <c r="B3" s="2">
        <v>13</v>
      </c>
      <c r="C3" s="2" t="s">
        <v>20</v>
      </c>
      <c r="D3" s="3" t="s">
        <v>21</v>
      </c>
      <c r="E3" s="4" t="s">
        <v>32</v>
      </c>
      <c r="F3" s="4" t="s">
        <v>40</v>
      </c>
      <c r="G3" s="5">
        <v>0.44166666666666665</v>
      </c>
      <c r="H3" s="5">
        <v>0.45555555555555555</v>
      </c>
      <c r="I3" s="5">
        <f t="shared" si="0"/>
        <v>0.013888888888888895</v>
      </c>
      <c r="J3" s="6">
        <v>20</v>
      </c>
      <c r="K3" s="1">
        <v>500</v>
      </c>
      <c r="L3" s="18">
        <f t="shared" si="1"/>
        <v>40</v>
      </c>
      <c r="M3" s="7">
        <v>14</v>
      </c>
      <c r="N3" s="7">
        <v>0</v>
      </c>
      <c r="O3" s="7">
        <v>8</v>
      </c>
      <c r="P3" s="7">
        <v>12.7</v>
      </c>
      <c r="Q3" s="7">
        <v>0</v>
      </c>
      <c r="T3" s="1">
        <f t="shared" si="2"/>
        <v>74.7</v>
      </c>
      <c r="U3" s="1">
        <f t="shared" si="3"/>
        <v>425.3</v>
      </c>
    </row>
    <row r="4" spans="1:21" ht="12.75">
      <c r="A4" s="2">
        <v>3</v>
      </c>
      <c r="B4" s="2">
        <v>9</v>
      </c>
      <c r="C4" s="2" t="s">
        <v>20</v>
      </c>
      <c r="D4" s="3" t="s">
        <v>21</v>
      </c>
      <c r="E4" s="4" t="s">
        <v>30</v>
      </c>
      <c r="F4" s="4" t="s">
        <v>66</v>
      </c>
      <c r="G4" s="5">
        <v>0.47291666666666665</v>
      </c>
      <c r="H4" s="5">
        <v>0.4861111111111111</v>
      </c>
      <c r="I4" s="5">
        <f t="shared" si="0"/>
        <v>0.013194444444444453</v>
      </c>
      <c r="J4" s="6">
        <v>19</v>
      </c>
      <c r="K4" s="1">
        <v>500</v>
      </c>
      <c r="L4" s="18">
        <f t="shared" si="1"/>
        <v>38</v>
      </c>
      <c r="M4" s="7">
        <v>16</v>
      </c>
      <c r="N4" s="7">
        <v>0</v>
      </c>
      <c r="O4" s="7">
        <v>10</v>
      </c>
      <c r="P4" s="7">
        <v>14.9</v>
      </c>
      <c r="Q4" s="7">
        <v>0</v>
      </c>
      <c r="T4" s="1">
        <f t="shared" si="2"/>
        <v>78.9</v>
      </c>
      <c r="U4" s="1">
        <f t="shared" si="3"/>
        <v>421.1</v>
      </c>
    </row>
    <row r="5" spans="1:21" ht="12.75">
      <c r="A5" s="2">
        <v>4</v>
      </c>
      <c r="B5" s="2">
        <v>17</v>
      </c>
      <c r="C5" s="2" t="s">
        <v>20</v>
      </c>
      <c r="D5" s="3" t="s">
        <v>21</v>
      </c>
      <c r="E5" s="4" t="s">
        <v>38</v>
      </c>
      <c r="F5" s="4" t="s">
        <v>56</v>
      </c>
      <c r="G5" s="5">
        <v>0.45</v>
      </c>
      <c r="H5" s="5">
        <v>0.46458333333333335</v>
      </c>
      <c r="I5" s="5">
        <f t="shared" si="0"/>
        <v>0.014583333333333337</v>
      </c>
      <c r="J5" s="6">
        <v>21</v>
      </c>
      <c r="K5" s="1">
        <v>500</v>
      </c>
      <c r="L5" s="18">
        <f t="shared" si="1"/>
        <v>42</v>
      </c>
      <c r="M5" s="7">
        <v>17.8</v>
      </c>
      <c r="N5" s="7">
        <v>0</v>
      </c>
      <c r="O5" s="7">
        <v>6</v>
      </c>
      <c r="P5" s="7">
        <v>16.2</v>
      </c>
      <c r="Q5" s="7">
        <v>2</v>
      </c>
      <c r="T5" s="1">
        <f t="shared" si="2"/>
        <v>84</v>
      </c>
      <c r="U5" s="1">
        <f t="shared" si="3"/>
        <v>416</v>
      </c>
    </row>
    <row r="6" spans="1:21" ht="12.75">
      <c r="A6" s="2">
        <v>5</v>
      </c>
      <c r="B6" s="2">
        <v>21</v>
      </c>
      <c r="C6" s="2" t="s">
        <v>20</v>
      </c>
      <c r="D6" s="3" t="s">
        <v>21</v>
      </c>
      <c r="E6" s="4" t="s">
        <v>45</v>
      </c>
      <c r="F6" s="4" t="s">
        <v>46</v>
      </c>
      <c r="G6" s="5">
        <v>0.4583333333333333</v>
      </c>
      <c r="H6" s="5">
        <v>0.47291666666666665</v>
      </c>
      <c r="I6" s="5">
        <f t="shared" si="0"/>
        <v>0.014583333333333337</v>
      </c>
      <c r="J6" s="6">
        <v>21</v>
      </c>
      <c r="K6" s="1">
        <v>500</v>
      </c>
      <c r="L6" s="18">
        <f t="shared" si="1"/>
        <v>42</v>
      </c>
      <c r="M6" s="7">
        <v>20</v>
      </c>
      <c r="N6" s="7">
        <v>0</v>
      </c>
      <c r="O6" s="7">
        <v>6</v>
      </c>
      <c r="P6" s="7">
        <v>17.2</v>
      </c>
      <c r="Q6" s="7">
        <v>0</v>
      </c>
      <c r="T6" s="1">
        <f t="shared" si="2"/>
        <v>85.2</v>
      </c>
      <c r="U6" s="1">
        <f t="shared" si="3"/>
        <v>414.8</v>
      </c>
    </row>
    <row r="7" spans="1:21" ht="12.75">
      <c r="A7" s="2">
        <v>6</v>
      </c>
      <c r="B7" s="2">
        <v>25</v>
      </c>
      <c r="C7" s="2" t="s">
        <v>20</v>
      </c>
      <c r="D7" s="3" t="s">
        <v>21</v>
      </c>
      <c r="E7" s="4" t="s">
        <v>57</v>
      </c>
      <c r="F7" s="4" t="s">
        <v>58</v>
      </c>
      <c r="G7" s="5">
        <v>0.4666666666666666</v>
      </c>
      <c r="H7" s="5">
        <v>0.48055555555555557</v>
      </c>
      <c r="I7" s="5">
        <f t="shared" si="0"/>
        <v>0.01388888888888895</v>
      </c>
      <c r="J7" s="6">
        <v>20</v>
      </c>
      <c r="K7" s="1">
        <v>500</v>
      </c>
      <c r="L7" s="18">
        <f t="shared" si="1"/>
        <v>40</v>
      </c>
      <c r="M7" s="7">
        <v>20</v>
      </c>
      <c r="N7" s="7">
        <v>0</v>
      </c>
      <c r="O7" s="7">
        <v>10</v>
      </c>
      <c r="P7" s="7">
        <v>21</v>
      </c>
      <c r="Q7" s="7">
        <v>0</v>
      </c>
      <c r="T7" s="1">
        <f t="shared" si="2"/>
        <v>91</v>
      </c>
      <c r="U7" s="1">
        <f t="shared" si="3"/>
        <v>409</v>
      </c>
    </row>
    <row r="8" spans="1:21" ht="12.75">
      <c r="A8" s="2">
        <v>7</v>
      </c>
      <c r="B8" s="2">
        <v>5</v>
      </c>
      <c r="C8" s="2" t="s">
        <v>20</v>
      </c>
      <c r="D8" s="3" t="s">
        <v>21</v>
      </c>
      <c r="E8" s="4" t="s">
        <v>27</v>
      </c>
      <c r="F8" s="4" t="s">
        <v>29</v>
      </c>
      <c r="G8" s="5">
        <v>0.425</v>
      </c>
      <c r="H8" s="5">
        <v>0.44166666666666665</v>
      </c>
      <c r="I8" s="5">
        <f t="shared" si="0"/>
        <v>0.016666666666666663</v>
      </c>
      <c r="J8" s="6">
        <v>24</v>
      </c>
      <c r="K8" s="1">
        <v>500</v>
      </c>
      <c r="L8" s="18">
        <f t="shared" si="1"/>
        <v>48</v>
      </c>
      <c r="M8" s="7">
        <v>20</v>
      </c>
      <c r="N8" s="7">
        <v>0</v>
      </c>
      <c r="O8" s="7">
        <v>12</v>
      </c>
      <c r="P8" s="7">
        <v>40</v>
      </c>
      <c r="Q8" s="7">
        <v>2</v>
      </c>
      <c r="T8" s="1">
        <f t="shared" si="2"/>
        <v>122</v>
      </c>
      <c r="U8" s="1">
        <f t="shared" si="3"/>
        <v>378</v>
      </c>
    </row>
    <row r="9" spans="1:21" ht="12.75">
      <c r="A9" s="2">
        <v>8</v>
      </c>
      <c r="B9" s="2">
        <v>29</v>
      </c>
      <c r="C9" s="2" t="s">
        <v>20</v>
      </c>
      <c r="D9" s="3" t="s">
        <v>21</v>
      </c>
      <c r="E9" s="4" t="s">
        <v>72</v>
      </c>
      <c r="F9" s="4" t="s">
        <v>73</v>
      </c>
      <c r="G9" s="5">
        <v>0.475</v>
      </c>
      <c r="H9" s="5">
        <v>0.49583333333333335</v>
      </c>
      <c r="I9" s="5">
        <f t="shared" si="0"/>
        <v>0.02083333333333337</v>
      </c>
      <c r="J9" s="6">
        <v>30</v>
      </c>
      <c r="K9" s="1">
        <v>500</v>
      </c>
      <c r="L9" s="18">
        <f t="shared" si="1"/>
        <v>60</v>
      </c>
      <c r="M9" s="7">
        <v>19</v>
      </c>
      <c r="N9" s="7">
        <v>0</v>
      </c>
      <c r="O9" s="7">
        <v>8</v>
      </c>
      <c r="P9" s="7">
        <v>42.2</v>
      </c>
      <c r="Q9" s="7">
        <v>0</v>
      </c>
      <c r="T9" s="1">
        <f t="shared" si="2"/>
        <v>129.2</v>
      </c>
      <c r="U9" s="1">
        <f t="shared" si="3"/>
        <v>370.8</v>
      </c>
    </row>
    <row r="10" spans="1:21" ht="12.75">
      <c r="A10" s="2">
        <v>9</v>
      </c>
      <c r="B10" s="2">
        <v>27</v>
      </c>
      <c r="C10" s="2" t="s">
        <v>20</v>
      </c>
      <c r="D10" s="3" t="s">
        <v>21</v>
      </c>
      <c r="E10" s="4" t="s">
        <v>64</v>
      </c>
      <c r="F10" s="4" t="s">
        <v>65</v>
      </c>
      <c r="G10" s="5">
        <v>0.4708333333333334</v>
      </c>
      <c r="H10" s="5">
        <v>0.4847222222222222</v>
      </c>
      <c r="I10" s="5">
        <f t="shared" si="0"/>
        <v>0.01388888888888884</v>
      </c>
      <c r="J10" s="6">
        <v>20</v>
      </c>
      <c r="K10" s="1">
        <v>500</v>
      </c>
      <c r="L10" s="18">
        <f t="shared" si="1"/>
        <v>40</v>
      </c>
      <c r="M10" s="7">
        <v>16</v>
      </c>
      <c r="N10" s="7">
        <v>0</v>
      </c>
      <c r="O10" s="7">
        <v>6</v>
      </c>
      <c r="P10" s="7">
        <v>80</v>
      </c>
      <c r="Q10" s="7">
        <v>0</v>
      </c>
      <c r="T10" s="1">
        <f t="shared" si="2"/>
        <v>142</v>
      </c>
      <c r="U10" s="1">
        <f t="shared" si="3"/>
        <v>358</v>
      </c>
    </row>
    <row r="11" spans="1:21" ht="12.75">
      <c r="A11" s="2">
        <v>10</v>
      </c>
      <c r="B11" s="2">
        <v>19</v>
      </c>
      <c r="C11" s="2" t="s">
        <v>20</v>
      </c>
      <c r="D11" s="3" t="s">
        <v>21</v>
      </c>
      <c r="E11" s="4" t="s">
        <v>43</v>
      </c>
      <c r="F11" s="4" t="s">
        <v>44</v>
      </c>
      <c r="G11" s="5">
        <v>0.45416666666666666</v>
      </c>
      <c r="H11" s="5">
        <v>0.4708333333333334</v>
      </c>
      <c r="I11" s="5">
        <f t="shared" si="0"/>
        <v>0.01666666666666672</v>
      </c>
      <c r="J11" s="6">
        <v>24</v>
      </c>
      <c r="K11" s="1">
        <v>500</v>
      </c>
      <c r="L11" s="18">
        <f t="shared" si="1"/>
        <v>48</v>
      </c>
      <c r="M11" s="7">
        <v>22.5</v>
      </c>
      <c r="N11" s="7">
        <v>0</v>
      </c>
      <c r="O11" s="7">
        <v>8</v>
      </c>
      <c r="P11" s="7">
        <v>79.9</v>
      </c>
      <c r="Q11" s="7">
        <v>6</v>
      </c>
      <c r="T11" s="1">
        <f t="shared" si="2"/>
        <v>164.4</v>
      </c>
      <c r="U11" s="1">
        <f t="shared" si="3"/>
        <v>335.6</v>
      </c>
    </row>
    <row r="12" spans="1:21" ht="12.75">
      <c r="A12" s="2">
        <v>11</v>
      </c>
      <c r="B12" s="2">
        <v>3</v>
      </c>
      <c r="C12" s="2" t="s">
        <v>20</v>
      </c>
      <c r="D12" s="3" t="s">
        <v>21</v>
      </c>
      <c r="E12" s="4" t="s">
        <v>21</v>
      </c>
      <c r="F12" s="4" t="s">
        <v>37</v>
      </c>
      <c r="G12" s="5">
        <v>0.42083333333333334</v>
      </c>
      <c r="H12" s="5">
        <v>0.44027777777777777</v>
      </c>
      <c r="I12" s="5">
        <f t="shared" si="0"/>
        <v>0.01944444444444443</v>
      </c>
      <c r="J12" s="6">
        <v>28</v>
      </c>
      <c r="K12" s="1">
        <v>500</v>
      </c>
      <c r="L12" s="18">
        <f t="shared" si="1"/>
        <v>56</v>
      </c>
      <c r="M12" s="7">
        <v>29.1</v>
      </c>
      <c r="N12" s="7">
        <v>0</v>
      </c>
      <c r="O12" s="7">
        <v>8</v>
      </c>
      <c r="P12" s="7">
        <v>77</v>
      </c>
      <c r="Q12" s="7">
        <v>0</v>
      </c>
      <c r="T12" s="1">
        <f t="shared" si="2"/>
        <v>170.1</v>
      </c>
      <c r="U12" s="1">
        <f t="shared" si="3"/>
        <v>329.9</v>
      </c>
    </row>
    <row r="15" spans="1:21" s="15" customFormat="1" ht="12.75">
      <c r="A15" s="9" t="s">
        <v>117</v>
      </c>
      <c r="B15" s="9" t="s">
        <v>7</v>
      </c>
      <c r="C15" s="9" t="s">
        <v>0</v>
      </c>
      <c r="D15" s="10" t="s">
        <v>8</v>
      </c>
      <c r="E15" s="11" t="s">
        <v>9</v>
      </c>
      <c r="F15" s="11" t="s">
        <v>1</v>
      </c>
      <c r="G15" s="12" t="s">
        <v>2</v>
      </c>
      <c r="H15" s="12" t="s">
        <v>3</v>
      </c>
      <c r="I15" s="12" t="s">
        <v>4</v>
      </c>
      <c r="J15" s="13" t="s">
        <v>5</v>
      </c>
      <c r="K15" s="14" t="s">
        <v>10</v>
      </c>
      <c r="L15" s="14" t="s">
        <v>18</v>
      </c>
      <c r="M15" s="14" t="s">
        <v>11</v>
      </c>
      <c r="N15" s="14" t="s">
        <v>12</v>
      </c>
      <c r="O15" s="14" t="s">
        <v>13</v>
      </c>
      <c r="P15" s="14" t="s">
        <v>14</v>
      </c>
      <c r="Q15" s="14" t="s">
        <v>15</v>
      </c>
      <c r="R15" s="14" t="s">
        <v>16</v>
      </c>
      <c r="S15" s="14" t="s">
        <v>17</v>
      </c>
      <c r="T15" s="16" t="s">
        <v>19</v>
      </c>
      <c r="U15" s="14" t="s">
        <v>6</v>
      </c>
    </row>
    <row r="16" spans="1:21" ht="12.75">
      <c r="A16" s="2">
        <v>1</v>
      </c>
      <c r="B16" s="2">
        <v>33</v>
      </c>
      <c r="C16" s="2" t="s">
        <v>34</v>
      </c>
      <c r="D16" s="3" t="s">
        <v>21</v>
      </c>
      <c r="E16" s="4" t="s">
        <v>64</v>
      </c>
      <c r="F16" s="4" t="s">
        <v>76</v>
      </c>
      <c r="G16" s="5">
        <v>0.48333333333333334</v>
      </c>
      <c r="H16" s="5">
        <v>0.49722222222222223</v>
      </c>
      <c r="I16" s="5">
        <f>+H16-G16</f>
        <v>0.013888888888888895</v>
      </c>
      <c r="J16" s="6">
        <v>20</v>
      </c>
      <c r="K16" s="1">
        <v>500</v>
      </c>
      <c r="L16" s="18">
        <f>+J16*2</f>
        <v>40</v>
      </c>
      <c r="M16" s="7">
        <v>13.2</v>
      </c>
      <c r="N16" s="7">
        <v>0</v>
      </c>
      <c r="O16" s="7">
        <v>10</v>
      </c>
      <c r="P16" s="7">
        <v>32.8</v>
      </c>
      <c r="Q16" s="7">
        <v>2</v>
      </c>
      <c r="T16" s="1">
        <f>SUM(L16:S16)</f>
        <v>98</v>
      </c>
      <c r="U16" s="1">
        <f>+K16-T16</f>
        <v>402</v>
      </c>
    </row>
    <row r="17" spans="1:21" ht="12.75">
      <c r="A17" s="2">
        <v>2</v>
      </c>
      <c r="B17" s="2">
        <v>7</v>
      </c>
      <c r="C17" s="2" t="s">
        <v>34</v>
      </c>
      <c r="D17" s="2" t="s">
        <v>21</v>
      </c>
      <c r="E17" s="4" t="s">
        <v>35</v>
      </c>
      <c r="F17" s="4" t="s">
        <v>36</v>
      </c>
      <c r="G17" s="5">
        <v>0.4291666666666667</v>
      </c>
      <c r="H17" s="5">
        <v>0.4458333333333333</v>
      </c>
      <c r="I17" s="5">
        <f>+H17-G17</f>
        <v>0.016666666666666607</v>
      </c>
      <c r="J17" s="6">
        <v>24</v>
      </c>
      <c r="K17" s="1">
        <v>500</v>
      </c>
      <c r="L17" s="18">
        <f>+J17*2</f>
        <v>48</v>
      </c>
      <c r="M17" s="7">
        <v>14.3</v>
      </c>
      <c r="N17" s="7">
        <v>0</v>
      </c>
      <c r="O17" s="7">
        <v>6</v>
      </c>
      <c r="P17" s="7">
        <v>29.2</v>
      </c>
      <c r="Q17" s="7">
        <v>2</v>
      </c>
      <c r="T17" s="1">
        <f>SUM(L17:S17)</f>
        <v>99.5</v>
      </c>
      <c r="U17" s="1">
        <f>+K17-T17</f>
        <v>400.5</v>
      </c>
    </row>
    <row r="18" spans="1:21" ht="12.75">
      <c r="A18" s="2">
        <v>3</v>
      </c>
      <c r="B18" s="2">
        <v>11</v>
      </c>
      <c r="C18" s="2" t="s">
        <v>34</v>
      </c>
      <c r="D18" s="3" t="s">
        <v>21</v>
      </c>
      <c r="E18" s="4" t="s">
        <v>38</v>
      </c>
      <c r="F18" s="4" t="s">
        <v>39</v>
      </c>
      <c r="G18" s="5">
        <v>0.4375</v>
      </c>
      <c r="H18" s="5">
        <v>0.45416666666666666</v>
      </c>
      <c r="I18" s="5">
        <f>+H18-G18</f>
        <v>0.016666666666666663</v>
      </c>
      <c r="J18" s="6">
        <v>24</v>
      </c>
      <c r="K18" s="1">
        <v>500</v>
      </c>
      <c r="L18" s="18">
        <f>+J18*2</f>
        <v>48</v>
      </c>
      <c r="M18" s="7">
        <v>21</v>
      </c>
      <c r="N18" s="7">
        <v>0</v>
      </c>
      <c r="O18" s="7">
        <v>8</v>
      </c>
      <c r="P18" s="7">
        <v>56.3</v>
      </c>
      <c r="Q18" s="7">
        <v>2</v>
      </c>
      <c r="T18" s="1">
        <f>SUM(L18:S18)</f>
        <v>135.3</v>
      </c>
      <c r="U18" s="1">
        <f>+K18-T18</f>
        <v>364.7</v>
      </c>
    </row>
    <row r="19" spans="1:21" ht="12.75">
      <c r="A19" s="2">
        <v>4</v>
      </c>
      <c r="B19" s="2">
        <v>15</v>
      </c>
      <c r="C19" s="2" t="s">
        <v>34</v>
      </c>
      <c r="D19" s="3" t="s">
        <v>21</v>
      </c>
      <c r="E19" s="4" t="s">
        <v>49</v>
      </c>
      <c r="F19" s="4" t="s">
        <v>50</v>
      </c>
      <c r="G19" s="5">
        <v>0.4458333333333333</v>
      </c>
      <c r="H19" s="5">
        <v>0.47152777777777777</v>
      </c>
      <c r="I19" s="5">
        <f>+H19-G19</f>
        <v>0.025694444444444464</v>
      </c>
      <c r="J19" s="6">
        <v>37</v>
      </c>
      <c r="K19" s="1">
        <v>500</v>
      </c>
      <c r="L19" s="18">
        <f>+J19*2</f>
        <v>74</v>
      </c>
      <c r="M19" s="7">
        <v>30</v>
      </c>
      <c r="N19" s="7">
        <v>0</v>
      </c>
      <c r="O19" s="7">
        <v>10</v>
      </c>
      <c r="P19" s="7">
        <v>19.3</v>
      </c>
      <c r="Q19" s="7">
        <v>4</v>
      </c>
      <c r="T19" s="1">
        <f>SUM(L19:S19)</f>
        <v>137.3</v>
      </c>
      <c r="U19" s="1">
        <f>+K19-T19</f>
        <v>362.7</v>
      </c>
    </row>
    <row r="20" spans="1:21" ht="12.75">
      <c r="A20" s="2">
        <v>5</v>
      </c>
      <c r="B20" s="2">
        <v>23</v>
      </c>
      <c r="C20" s="2" t="s">
        <v>34</v>
      </c>
      <c r="D20" s="3" t="s">
        <v>21</v>
      </c>
      <c r="E20" s="4" t="s">
        <v>59</v>
      </c>
      <c r="F20" s="4" t="s">
        <v>60</v>
      </c>
      <c r="G20" s="5">
        <v>0.4625</v>
      </c>
      <c r="H20" s="5">
        <v>0.4861111111111111</v>
      </c>
      <c r="I20" s="5">
        <f>+H20-G20</f>
        <v>0.023611111111111083</v>
      </c>
      <c r="J20" s="6">
        <v>34</v>
      </c>
      <c r="K20" s="1">
        <v>500</v>
      </c>
      <c r="L20" s="18">
        <f>+J20*2</f>
        <v>68</v>
      </c>
      <c r="M20" s="7">
        <v>22.3</v>
      </c>
      <c r="N20" s="7">
        <v>0</v>
      </c>
      <c r="O20" s="7">
        <v>8</v>
      </c>
      <c r="P20" s="7">
        <v>65.8</v>
      </c>
      <c r="Q20" s="7">
        <v>2</v>
      </c>
      <c r="T20" s="1">
        <f>SUM(L20:S20)</f>
        <v>166.1</v>
      </c>
      <c r="U20" s="1">
        <f>+K20-T20</f>
        <v>333.9</v>
      </c>
    </row>
    <row r="23" spans="1:21" s="15" customFormat="1" ht="12.75">
      <c r="A23" s="9" t="s">
        <v>117</v>
      </c>
      <c r="B23" s="9" t="s">
        <v>7</v>
      </c>
      <c r="C23" s="9" t="s">
        <v>0</v>
      </c>
      <c r="D23" s="10" t="s">
        <v>8</v>
      </c>
      <c r="E23" s="11" t="s">
        <v>9</v>
      </c>
      <c r="F23" s="11" t="s">
        <v>1</v>
      </c>
      <c r="G23" s="12" t="s">
        <v>2</v>
      </c>
      <c r="H23" s="12" t="s">
        <v>3</v>
      </c>
      <c r="I23" s="12" t="s">
        <v>4</v>
      </c>
      <c r="J23" s="13" t="s">
        <v>5</v>
      </c>
      <c r="K23" s="14" t="s">
        <v>10</v>
      </c>
      <c r="L23" s="14" t="s">
        <v>18</v>
      </c>
      <c r="M23" s="14" t="s">
        <v>11</v>
      </c>
      <c r="N23" s="14" t="s">
        <v>12</v>
      </c>
      <c r="O23" s="14" t="s">
        <v>13</v>
      </c>
      <c r="P23" s="14" t="s">
        <v>14</v>
      </c>
      <c r="Q23" s="14" t="s">
        <v>15</v>
      </c>
      <c r="R23" s="14" t="s">
        <v>16</v>
      </c>
      <c r="S23" s="14" t="s">
        <v>17</v>
      </c>
      <c r="T23" s="16" t="s">
        <v>19</v>
      </c>
      <c r="U23" s="14" t="s">
        <v>6</v>
      </c>
    </row>
    <row r="24" spans="1:21" ht="12.75">
      <c r="A24" s="2">
        <v>1</v>
      </c>
      <c r="B24" s="2">
        <v>4</v>
      </c>
      <c r="C24" s="2" t="s">
        <v>24</v>
      </c>
      <c r="D24" s="3" t="s">
        <v>21</v>
      </c>
      <c r="E24" s="4" t="s">
        <v>22</v>
      </c>
      <c r="F24" s="4" t="s">
        <v>25</v>
      </c>
      <c r="G24" s="5">
        <v>0.42291666666666666</v>
      </c>
      <c r="H24" s="5">
        <v>0.43402777777777773</v>
      </c>
      <c r="I24" s="5">
        <f aca="true" t="shared" si="4" ref="I24:I35">+H24-G24</f>
        <v>0.011111111111111072</v>
      </c>
      <c r="J24" s="6">
        <v>16</v>
      </c>
      <c r="K24" s="1">
        <v>500</v>
      </c>
      <c r="L24" s="18">
        <f aca="true" t="shared" si="5" ref="L24:L35">+J24*2</f>
        <v>32</v>
      </c>
      <c r="M24" s="7">
        <v>12</v>
      </c>
      <c r="N24" s="7">
        <v>14</v>
      </c>
      <c r="O24" s="7">
        <v>2</v>
      </c>
      <c r="P24" s="7">
        <v>24.2</v>
      </c>
      <c r="Q24" s="7">
        <v>0</v>
      </c>
      <c r="T24" s="1">
        <f aca="true" t="shared" si="6" ref="T24:T35">SUM(L24:S24)</f>
        <v>84.2</v>
      </c>
      <c r="U24" s="1">
        <f aca="true" t="shared" si="7" ref="U24:U35">+K24-T24</f>
        <v>415.8</v>
      </c>
    </row>
    <row r="25" spans="1:21" ht="12.75">
      <c r="A25" s="2">
        <v>2</v>
      </c>
      <c r="B25" s="2">
        <v>6</v>
      </c>
      <c r="C25" s="2" t="s">
        <v>24</v>
      </c>
      <c r="D25" s="3" t="s">
        <v>21</v>
      </c>
      <c r="E25" s="4" t="s">
        <v>30</v>
      </c>
      <c r="F25" s="4" t="s">
        <v>31</v>
      </c>
      <c r="G25" s="5">
        <v>0.4270833333333333</v>
      </c>
      <c r="H25" s="5">
        <v>0.44097222222222227</v>
      </c>
      <c r="I25" s="5">
        <f t="shared" si="4"/>
        <v>0.01388888888888895</v>
      </c>
      <c r="J25" s="6">
        <v>20</v>
      </c>
      <c r="K25" s="1">
        <v>500</v>
      </c>
      <c r="L25" s="18">
        <f t="shared" si="5"/>
        <v>40</v>
      </c>
      <c r="M25" s="7">
        <v>12.1</v>
      </c>
      <c r="N25" s="7">
        <v>17</v>
      </c>
      <c r="O25" s="7">
        <v>4</v>
      </c>
      <c r="P25" s="7">
        <v>14.9</v>
      </c>
      <c r="Q25" s="7">
        <v>4</v>
      </c>
      <c r="T25" s="1">
        <f t="shared" si="6"/>
        <v>92</v>
      </c>
      <c r="U25" s="1">
        <f t="shared" si="7"/>
        <v>408</v>
      </c>
    </row>
    <row r="26" spans="1:21" ht="12.75">
      <c r="A26" s="2">
        <v>3</v>
      </c>
      <c r="B26" s="2">
        <v>22</v>
      </c>
      <c r="C26" s="2" t="s">
        <v>24</v>
      </c>
      <c r="D26" s="3" t="s">
        <v>21</v>
      </c>
      <c r="E26" s="4" t="s">
        <v>54</v>
      </c>
      <c r="F26" s="4" t="s">
        <v>55</v>
      </c>
      <c r="G26" s="5">
        <v>0.4604166666666667</v>
      </c>
      <c r="H26" s="5">
        <v>0.47430555555555554</v>
      </c>
      <c r="I26" s="5">
        <f t="shared" si="4"/>
        <v>0.01388888888888884</v>
      </c>
      <c r="J26" s="6">
        <v>20</v>
      </c>
      <c r="K26" s="1">
        <v>500</v>
      </c>
      <c r="L26" s="18">
        <f t="shared" si="5"/>
        <v>40</v>
      </c>
      <c r="M26" s="7">
        <v>14.7</v>
      </c>
      <c r="N26" s="7">
        <v>25</v>
      </c>
      <c r="O26" s="7">
        <v>8</v>
      </c>
      <c r="P26" s="7">
        <v>10.8</v>
      </c>
      <c r="Q26" s="7">
        <v>0</v>
      </c>
      <c r="T26" s="1">
        <f t="shared" si="6"/>
        <v>98.5</v>
      </c>
      <c r="U26" s="1">
        <f t="shared" si="7"/>
        <v>401.5</v>
      </c>
    </row>
    <row r="27" spans="1:21" ht="12.75">
      <c r="A27" s="2">
        <v>4</v>
      </c>
      <c r="B27" s="2">
        <v>32</v>
      </c>
      <c r="C27" s="2" t="s">
        <v>24</v>
      </c>
      <c r="D27" s="3" t="s">
        <v>21</v>
      </c>
      <c r="E27" s="4" t="s">
        <v>74</v>
      </c>
      <c r="F27" s="4" t="s">
        <v>75</v>
      </c>
      <c r="G27" s="5">
        <v>0.48125</v>
      </c>
      <c r="H27" s="5">
        <v>0.49513888888888885</v>
      </c>
      <c r="I27" s="5">
        <f t="shared" si="4"/>
        <v>0.01388888888888884</v>
      </c>
      <c r="J27" s="6">
        <v>20</v>
      </c>
      <c r="K27" s="1">
        <v>500</v>
      </c>
      <c r="L27" s="18">
        <f t="shared" si="5"/>
        <v>40</v>
      </c>
      <c r="M27" s="7">
        <v>21.1</v>
      </c>
      <c r="N27" s="7">
        <v>22.4</v>
      </c>
      <c r="O27" s="7">
        <v>8</v>
      </c>
      <c r="P27" s="7">
        <v>12.9</v>
      </c>
      <c r="Q27" s="7">
        <v>2</v>
      </c>
      <c r="T27" s="1">
        <f t="shared" si="6"/>
        <v>106.4</v>
      </c>
      <c r="U27" s="1">
        <f t="shared" si="7"/>
        <v>393.6</v>
      </c>
    </row>
    <row r="28" spans="1:21" ht="12.75">
      <c r="A28" s="2">
        <v>5</v>
      </c>
      <c r="B28" s="2">
        <v>30</v>
      </c>
      <c r="C28" s="2" t="s">
        <v>24</v>
      </c>
      <c r="D28" s="3" t="s">
        <v>21</v>
      </c>
      <c r="E28" s="4" t="s">
        <v>64</v>
      </c>
      <c r="F28" s="4" t="s">
        <v>67</v>
      </c>
      <c r="G28" s="5">
        <v>0.4770833333333333</v>
      </c>
      <c r="H28" s="5">
        <v>0.4902777777777778</v>
      </c>
      <c r="I28" s="5">
        <f t="shared" si="4"/>
        <v>0.013194444444444509</v>
      </c>
      <c r="J28" s="6">
        <v>19</v>
      </c>
      <c r="K28" s="1">
        <v>500</v>
      </c>
      <c r="L28" s="18">
        <f t="shared" si="5"/>
        <v>38</v>
      </c>
      <c r="M28" s="7">
        <v>15.1</v>
      </c>
      <c r="N28" s="7">
        <v>16</v>
      </c>
      <c r="O28" s="7">
        <v>8</v>
      </c>
      <c r="P28" s="7">
        <v>31.5</v>
      </c>
      <c r="Q28" s="7">
        <v>0</v>
      </c>
      <c r="T28" s="1">
        <f t="shared" si="6"/>
        <v>108.6</v>
      </c>
      <c r="U28" s="1">
        <f t="shared" si="7"/>
        <v>391.4</v>
      </c>
    </row>
    <row r="29" spans="1:21" ht="12.75">
      <c r="A29" s="2">
        <v>6</v>
      </c>
      <c r="B29" s="2">
        <v>20</v>
      </c>
      <c r="C29" s="2" t="s">
        <v>24</v>
      </c>
      <c r="D29" s="3" t="s">
        <v>21</v>
      </c>
      <c r="E29" s="4" t="s">
        <v>38</v>
      </c>
      <c r="F29" s="4" t="s">
        <v>47</v>
      </c>
      <c r="G29" s="5">
        <v>0.45625</v>
      </c>
      <c r="H29" s="5">
        <v>0.47152777777777777</v>
      </c>
      <c r="I29" s="5">
        <f t="shared" si="4"/>
        <v>0.015277777777777779</v>
      </c>
      <c r="J29" s="6">
        <v>22</v>
      </c>
      <c r="K29" s="1">
        <v>500</v>
      </c>
      <c r="L29" s="18">
        <f t="shared" si="5"/>
        <v>44</v>
      </c>
      <c r="M29" s="7">
        <v>17.1</v>
      </c>
      <c r="N29" s="7">
        <v>26.8</v>
      </c>
      <c r="O29" s="7">
        <v>4</v>
      </c>
      <c r="P29" s="7">
        <v>16.8</v>
      </c>
      <c r="Q29" s="7">
        <v>4</v>
      </c>
      <c r="T29" s="1">
        <f t="shared" si="6"/>
        <v>112.7</v>
      </c>
      <c r="U29" s="1">
        <f t="shared" si="7"/>
        <v>387.3</v>
      </c>
    </row>
    <row r="30" spans="1:21" ht="12.75">
      <c r="A30" s="2">
        <v>7</v>
      </c>
      <c r="B30" s="2">
        <v>12</v>
      </c>
      <c r="C30" s="2" t="s">
        <v>24</v>
      </c>
      <c r="D30" s="3" t="s">
        <v>21</v>
      </c>
      <c r="E30" s="4" t="s">
        <v>27</v>
      </c>
      <c r="F30" s="4" t="s">
        <v>41</v>
      </c>
      <c r="G30" s="5">
        <v>0.4395833333333334</v>
      </c>
      <c r="H30" s="5">
        <v>0.45555555555555555</v>
      </c>
      <c r="I30" s="5">
        <f t="shared" si="4"/>
        <v>0.015972222222222165</v>
      </c>
      <c r="J30" s="6">
        <v>23</v>
      </c>
      <c r="K30" s="1">
        <v>500</v>
      </c>
      <c r="L30" s="18">
        <f t="shared" si="5"/>
        <v>46</v>
      </c>
      <c r="M30" s="7">
        <v>16</v>
      </c>
      <c r="N30" s="7">
        <v>23.1</v>
      </c>
      <c r="O30" s="7">
        <v>8</v>
      </c>
      <c r="P30" s="7">
        <v>29</v>
      </c>
      <c r="Q30" s="7">
        <v>4</v>
      </c>
      <c r="T30" s="1">
        <f t="shared" si="6"/>
        <v>126.1</v>
      </c>
      <c r="U30" s="1">
        <f t="shared" si="7"/>
        <v>373.9</v>
      </c>
    </row>
    <row r="31" spans="1:21" ht="12.75">
      <c r="A31" s="2">
        <v>8</v>
      </c>
      <c r="B31" s="2">
        <v>18</v>
      </c>
      <c r="C31" s="2" t="s">
        <v>24</v>
      </c>
      <c r="D31" s="3" t="s">
        <v>21</v>
      </c>
      <c r="E31" s="4" t="s">
        <v>51</v>
      </c>
      <c r="F31" s="4" t="s">
        <v>52</v>
      </c>
      <c r="G31" s="5">
        <v>0.45208333333333334</v>
      </c>
      <c r="H31" s="5">
        <v>0.4673611111111111</v>
      </c>
      <c r="I31" s="5">
        <f t="shared" si="4"/>
        <v>0.015277777777777779</v>
      </c>
      <c r="J31" s="6">
        <v>22</v>
      </c>
      <c r="K31" s="1">
        <v>500</v>
      </c>
      <c r="L31" s="18">
        <f t="shared" si="5"/>
        <v>44</v>
      </c>
      <c r="M31" s="7">
        <v>18.6</v>
      </c>
      <c r="N31" s="7">
        <v>27</v>
      </c>
      <c r="O31" s="7">
        <v>8</v>
      </c>
      <c r="P31" s="7">
        <v>29.5</v>
      </c>
      <c r="Q31" s="7">
        <v>0</v>
      </c>
      <c r="T31" s="1">
        <f t="shared" si="6"/>
        <v>127.1</v>
      </c>
      <c r="U31" s="1">
        <f t="shared" si="7"/>
        <v>372.9</v>
      </c>
    </row>
    <row r="32" spans="1:21" ht="12.75">
      <c r="A32" s="2">
        <v>9</v>
      </c>
      <c r="B32" s="2">
        <v>24</v>
      </c>
      <c r="C32" s="2" t="s">
        <v>24</v>
      </c>
      <c r="D32" s="3" t="s">
        <v>21</v>
      </c>
      <c r="E32" s="4" t="s">
        <v>61</v>
      </c>
      <c r="F32" s="4" t="s">
        <v>62</v>
      </c>
      <c r="G32" s="5">
        <v>0.46458333333333335</v>
      </c>
      <c r="H32" s="5">
        <v>0.4923611111111111</v>
      </c>
      <c r="I32" s="5">
        <f t="shared" si="4"/>
        <v>0.027777777777777735</v>
      </c>
      <c r="J32" s="6">
        <v>40</v>
      </c>
      <c r="K32" s="1">
        <v>500</v>
      </c>
      <c r="L32" s="18">
        <f t="shared" si="5"/>
        <v>80</v>
      </c>
      <c r="M32" s="7">
        <v>16.3</v>
      </c>
      <c r="N32" s="7">
        <v>20</v>
      </c>
      <c r="O32" s="7">
        <v>4</v>
      </c>
      <c r="P32" s="7">
        <v>11.6</v>
      </c>
      <c r="Q32" s="7">
        <v>2</v>
      </c>
      <c r="T32" s="1">
        <f t="shared" si="6"/>
        <v>133.9</v>
      </c>
      <c r="U32" s="1">
        <f t="shared" si="7"/>
        <v>366.1</v>
      </c>
    </row>
    <row r="33" spans="1:21" ht="12.75">
      <c r="A33" s="2">
        <v>10</v>
      </c>
      <c r="B33" s="2">
        <v>16</v>
      </c>
      <c r="C33" s="2" t="s">
        <v>24</v>
      </c>
      <c r="D33" s="3" t="s">
        <v>21</v>
      </c>
      <c r="E33" s="4" t="s">
        <v>32</v>
      </c>
      <c r="F33" s="4" t="s">
        <v>53</v>
      </c>
      <c r="G33" s="5">
        <v>0.4479166666666667</v>
      </c>
      <c r="H33" s="5">
        <v>0.475</v>
      </c>
      <c r="I33" s="5">
        <f t="shared" si="4"/>
        <v>0.027083333333333293</v>
      </c>
      <c r="J33" s="6">
        <v>39</v>
      </c>
      <c r="K33" s="1">
        <v>500</v>
      </c>
      <c r="L33" s="18">
        <f t="shared" si="5"/>
        <v>78</v>
      </c>
      <c r="M33" s="7">
        <v>15</v>
      </c>
      <c r="N33" s="7">
        <v>27.2</v>
      </c>
      <c r="O33" s="7">
        <v>4</v>
      </c>
      <c r="P33" s="7">
        <v>13.4</v>
      </c>
      <c r="Q33" s="7">
        <v>2</v>
      </c>
      <c r="T33" s="1">
        <f t="shared" si="6"/>
        <v>139.6</v>
      </c>
      <c r="U33" s="1">
        <f t="shared" si="7"/>
        <v>360.4</v>
      </c>
    </row>
    <row r="34" spans="1:21" ht="12.75">
      <c r="A34" s="2">
        <v>11</v>
      </c>
      <c r="B34" s="2">
        <v>10</v>
      </c>
      <c r="C34" s="2" t="s">
        <v>24</v>
      </c>
      <c r="D34" s="3" t="s">
        <v>21</v>
      </c>
      <c r="E34" s="4" t="s">
        <v>21</v>
      </c>
      <c r="F34" s="4" t="s">
        <v>48</v>
      </c>
      <c r="G34" s="5">
        <v>0.4354166666666666</v>
      </c>
      <c r="H34" s="5">
        <v>0.47152777777777777</v>
      </c>
      <c r="I34" s="5">
        <f t="shared" si="4"/>
        <v>0.03611111111111115</v>
      </c>
      <c r="J34" s="6">
        <v>52</v>
      </c>
      <c r="K34" s="1">
        <v>500</v>
      </c>
      <c r="L34" s="18">
        <f t="shared" si="5"/>
        <v>104</v>
      </c>
      <c r="M34" s="7">
        <v>19</v>
      </c>
      <c r="N34" s="7">
        <v>28</v>
      </c>
      <c r="O34" s="7">
        <v>4</v>
      </c>
      <c r="P34" s="7">
        <v>25.2</v>
      </c>
      <c r="Q34" s="7">
        <v>4</v>
      </c>
      <c r="T34" s="1">
        <f t="shared" si="6"/>
        <v>184.2</v>
      </c>
      <c r="U34" s="1">
        <f t="shared" si="7"/>
        <v>315.8</v>
      </c>
    </row>
    <row r="35" spans="1:21" ht="12.75">
      <c r="A35" s="2">
        <v>12</v>
      </c>
      <c r="B35" s="2">
        <v>28</v>
      </c>
      <c r="C35" s="2" t="s">
        <v>24</v>
      </c>
      <c r="D35" s="3" t="s">
        <v>21</v>
      </c>
      <c r="E35" s="4" t="s">
        <v>97</v>
      </c>
      <c r="F35" s="4" t="s">
        <v>98</v>
      </c>
      <c r="G35" s="5">
        <v>0.48541666666666666</v>
      </c>
      <c r="H35" s="5">
        <v>0.5152777777777778</v>
      </c>
      <c r="I35" s="5">
        <f t="shared" si="4"/>
        <v>0.02986111111111117</v>
      </c>
      <c r="J35" s="6">
        <v>43</v>
      </c>
      <c r="K35" s="1">
        <v>500</v>
      </c>
      <c r="L35" s="18">
        <f t="shared" si="5"/>
        <v>86</v>
      </c>
      <c r="M35" s="7">
        <v>19.5</v>
      </c>
      <c r="N35" s="7">
        <v>22.4</v>
      </c>
      <c r="O35" s="7">
        <v>30</v>
      </c>
      <c r="P35" s="7">
        <v>32.6</v>
      </c>
      <c r="Q35" s="7">
        <v>4</v>
      </c>
      <c r="T35" s="1">
        <f t="shared" si="6"/>
        <v>194.5</v>
      </c>
      <c r="U35" s="1">
        <f t="shared" si="7"/>
        <v>305.5</v>
      </c>
    </row>
    <row r="38" spans="1:21" s="15" customFormat="1" ht="12.75">
      <c r="A38" s="9" t="s">
        <v>117</v>
      </c>
      <c r="B38" s="9" t="s">
        <v>7</v>
      </c>
      <c r="C38" s="9" t="s">
        <v>0</v>
      </c>
      <c r="D38" s="10" t="s">
        <v>8</v>
      </c>
      <c r="E38" s="11" t="s">
        <v>9</v>
      </c>
      <c r="F38" s="11" t="s">
        <v>1</v>
      </c>
      <c r="G38" s="12" t="s">
        <v>2</v>
      </c>
      <c r="H38" s="12" t="s">
        <v>3</v>
      </c>
      <c r="I38" s="12" t="s">
        <v>4</v>
      </c>
      <c r="J38" s="13" t="s">
        <v>5</v>
      </c>
      <c r="K38" s="14" t="s">
        <v>10</v>
      </c>
      <c r="L38" s="14" t="s">
        <v>18</v>
      </c>
      <c r="M38" s="14" t="s">
        <v>11</v>
      </c>
      <c r="N38" s="14" t="s">
        <v>12</v>
      </c>
      <c r="O38" s="14" t="s">
        <v>13</v>
      </c>
      <c r="P38" s="14" t="s">
        <v>14</v>
      </c>
      <c r="Q38" s="14" t="s">
        <v>15</v>
      </c>
      <c r="R38" s="14" t="s">
        <v>16</v>
      </c>
      <c r="S38" s="14" t="s">
        <v>17</v>
      </c>
      <c r="T38" s="16" t="s">
        <v>19</v>
      </c>
      <c r="U38" s="14" t="s">
        <v>6</v>
      </c>
    </row>
    <row r="39" spans="1:21" ht="12.75">
      <c r="A39" s="2">
        <v>1</v>
      </c>
      <c r="B39" s="2">
        <v>8</v>
      </c>
      <c r="C39" s="2" t="s">
        <v>26</v>
      </c>
      <c r="D39" s="3" t="s">
        <v>21</v>
      </c>
      <c r="E39" s="4" t="s">
        <v>32</v>
      </c>
      <c r="F39" s="4" t="s">
        <v>33</v>
      </c>
      <c r="G39" s="5">
        <v>0.43125</v>
      </c>
      <c r="H39" s="5">
        <v>0.4465277777777778</v>
      </c>
      <c r="I39" s="5">
        <f>+H39-G39</f>
        <v>0.015277777777777779</v>
      </c>
      <c r="J39" s="6">
        <v>22</v>
      </c>
      <c r="K39" s="1">
        <v>500</v>
      </c>
      <c r="L39" s="18">
        <f>+J39*2</f>
        <v>44</v>
      </c>
      <c r="M39" s="7">
        <v>17</v>
      </c>
      <c r="N39" s="7">
        <v>20.5</v>
      </c>
      <c r="O39" s="7">
        <v>2</v>
      </c>
      <c r="P39" s="7">
        <v>8.7</v>
      </c>
      <c r="Q39" s="7">
        <v>4</v>
      </c>
      <c r="T39" s="1">
        <f>SUM(L39:S39)</f>
        <v>96.2</v>
      </c>
      <c r="U39" s="1">
        <f>+K39-T39</f>
        <v>403.8</v>
      </c>
    </row>
    <row r="40" spans="1:21" ht="12.75">
      <c r="A40" s="2">
        <v>2</v>
      </c>
      <c r="B40" s="2">
        <v>2</v>
      </c>
      <c r="C40" s="2" t="s">
        <v>26</v>
      </c>
      <c r="D40" s="3" t="s">
        <v>21</v>
      </c>
      <c r="E40" s="4" t="s">
        <v>27</v>
      </c>
      <c r="F40" s="4" t="s">
        <v>28</v>
      </c>
      <c r="G40" s="5">
        <v>0.41875</v>
      </c>
      <c r="H40" s="5">
        <v>0.4354166666666666</v>
      </c>
      <c r="I40" s="5">
        <f>+H40-G40</f>
        <v>0.016666666666666607</v>
      </c>
      <c r="J40" s="6">
        <v>24</v>
      </c>
      <c r="K40" s="1">
        <v>500</v>
      </c>
      <c r="L40" s="18">
        <f>+J40*2</f>
        <v>48</v>
      </c>
      <c r="M40" s="7">
        <v>15.7</v>
      </c>
      <c r="N40" s="7">
        <v>26.6</v>
      </c>
      <c r="O40" s="7">
        <v>8</v>
      </c>
      <c r="P40" s="7">
        <v>28</v>
      </c>
      <c r="Q40" s="7">
        <v>4</v>
      </c>
      <c r="T40" s="1">
        <f>SUM(L40:S40)</f>
        <v>130.3</v>
      </c>
      <c r="U40" s="1">
        <f>+K40-T40</f>
        <v>369.7</v>
      </c>
    </row>
    <row r="41" spans="1:21" ht="12.75">
      <c r="A41" s="2">
        <v>3</v>
      </c>
      <c r="B41" s="2">
        <v>14</v>
      </c>
      <c r="C41" s="2" t="s">
        <v>26</v>
      </c>
      <c r="D41" s="3" t="s">
        <v>21</v>
      </c>
      <c r="E41" s="4" t="s">
        <v>38</v>
      </c>
      <c r="F41" s="4" t="s">
        <v>42</v>
      </c>
      <c r="G41" s="5">
        <v>0.44375</v>
      </c>
      <c r="H41" s="5">
        <v>0.4611111111111111</v>
      </c>
      <c r="I41" s="5">
        <f>+H41-G41</f>
        <v>0.017361111111111105</v>
      </c>
      <c r="J41" s="6">
        <v>25</v>
      </c>
      <c r="K41" s="1">
        <v>500</v>
      </c>
      <c r="L41" s="18">
        <f>+J41*2</f>
        <v>50</v>
      </c>
      <c r="M41" s="7">
        <v>18.1</v>
      </c>
      <c r="N41" s="7">
        <v>28.3</v>
      </c>
      <c r="O41" s="7">
        <v>8</v>
      </c>
      <c r="P41" s="7">
        <v>31.2</v>
      </c>
      <c r="Q41" s="7">
        <v>4</v>
      </c>
      <c r="T41" s="1">
        <f>SUM(L41:S41)</f>
        <v>139.6</v>
      </c>
      <c r="U41" s="1">
        <f>+K41-T41</f>
        <v>360.4</v>
      </c>
    </row>
    <row r="42" spans="1:21" ht="12.75">
      <c r="A42" s="2">
        <v>4</v>
      </c>
      <c r="B42" s="2">
        <v>26</v>
      </c>
      <c r="C42" s="2" t="s">
        <v>26</v>
      </c>
      <c r="D42" s="3" t="s">
        <v>21</v>
      </c>
      <c r="E42" s="4" t="s">
        <v>59</v>
      </c>
      <c r="F42" s="4" t="s">
        <v>63</v>
      </c>
      <c r="G42" s="5">
        <v>0.46875</v>
      </c>
      <c r="H42" s="5">
        <v>0.4895833333333333</v>
      </c>
      <c r="I42" s="5">
        <f>+H42-G42</f>
        <v>0.020833333333333315</v>
      </c>
      <c r="J42" s="6">
        <v>30</v>
      </c>
      <c r="K42" s="1">
        <v>500</v>
      </c>
      <c r="L42" s="18">
        <f>+J42*2</f>
        <v>60</v>
      </c>
      <c r="M42" s="7">
        <v>16.2</v>
      </c>
      <c r="N42" s="7">
        <v>36.3</v>
      </c>
      <c r="O42" s="7">
        <v>4</v>
      </c>
      <c r="P42" s="7">
        <v>50.8</v>
      </c>
      <c r="Q42" s="7">
        <v>4</v>
      </c>
      <c r="T42" s="1">
        <f>SUM(L42:S42)</f>
        <v>171.3</v>
      </c>
      <c r="U42" s="1">
        <f>+K42-T42</f>
        <v>328.7</v>
      </c>
    </row>
    <row r="45" spans="1:21" s="15" customFormat="1" ht="12.75">
      <c r="A45" s="9" t="s">
        <v>117</v>
      </c>
      <c r="B45" s="9" t="s">
        <v>7</v>
      </c>
      <c r="C45" s="9" t="s">
        <v>0</v>
      </c>
      <c r="D45" s="10" t="s">
        <v>8</v>
      </c>
      <c r="E45" s="11" t="s">
        <v>9</v>
      </c>
      <c r="F45" s="11" t="s">
        <v>1</v>
      </c>
      <c r="G45" s="12" t="s">
        <v>2</v>
      </c>
      <c r="H45" s="12" t="s">
        <v>3</v>
      </c>
      <c r="I45" s="12" t="s">
        <v>4</v>
      </c>
      <c r="J45" s="13" t="s">
        <v>5</v>
      </c>
      <c r="K45" s="14" t="s">
        <v>10</v>
      </c>
      <c r="L45" s="14" t="s">
        <v>18</v>
      </c>
      <c r="M45" s="14" t="s">
        <v>11</v>
      </c>
      <c r="N45" s="14" t="s">
        <v>12</v>
      </c>
      <c r="O45" s="14" t="s">
        <v>13</v>
      </c>
      <c r="P45" s="14" t="s">
        <v>14</v>
      </c>
      <c r="Q45" s="14" t="s">
        <v>15</v>
      </c>
      <c r="R45" s="14" t="s">
        <v>16</v>
      </c>
      <c r="S45" s="14" t="s">
        <v>17</v>
      </c>
      <c r="T45" s="16" t="s">
        <v>19</v>
      </c>
      <c r="U45" s="14" t="s">
        <v>6</v>
      </c>
    </row>
    <row r="46" spans="1:21" ht="12.75">
      <c r="A46" s="2">
        <v>1</v>
      </c>
      <c r="B46" s="2">
        <v>7</v>
      </c>
      <c r="C46" s="2" t="s">
        <v>68</v>
      </c>
      <c r="D46" s="3" t="s">
        <v>21</v>
      </c>
      <c r="E46" s="4" t="s">
        <v>64</v>
      </c>
      <c r="F46" s="4" t="s">
        <v>81</v>
      </c>
      <c r="G46" s="5">
        <v>0.4375</v>
      </c>
      <c r="H46" s="5">
        <v>0.49722222222222223</v>
      </c>
      <c r="I46" s="5">
        <f>+H46-G46</f>
        <v>0.05972222222222223</v>
      </c>
      <c r="J46" s="6">
        <v>86</v>
      </c>
      <c r="K46" s="1">
        <v>500</v>
      </c>
      <c r="L46" s="18">
        <f>+J46*2</f>
        <v>172</v>
      </c>
      <c r="M46" s="7">
        <v>27.8</v>
      </c>
      <c r="N46" s="7">
        <v>0</v>
      </c>
      <c r="O46" s="7">
        <v>30</v>
      </c>
      <c r="P46" s="7">
        <v>0</v>
      </c>
      <c r="Q46" s="7">
        <v>0</v>
      </c>
      <c r="R46" s="7">
        <v>33</v>
      </c>
      <c r="S46" s="7">
        <v>0</v>
      </c>
      <c r="T46" s="1">
        <f>SUM(L46:S46)</f>
        <v>262.8</v>
      </c>
      <c r="U46" s="1">
        <f>+K46-T46</f>
        <v>237.2</v>
      </c>
    </row>
    <row r="47" spans="1:21" ht="12.75">
      <c r="A47" s="2">
        <v>2</v>
      </c>
      <c r="B47" s="2">
        <v>3</v>
      </c>
      <c r="C47" s="2" t="s">
        <v>68</v>
      </c>
      <c r="D47" s="3" t="s">
        <v>21</v>
      </c>
      <c r="E47" s="4" t="s">
        <v>21</v>
      </c>
      <c r="F47" s="4" t="s">
        <v>95</v>
      </c>
      <c r="G47" s="5">
        <v>0.4305555555555556</v>
      </c>
      <c r="H47" s="5">
        <v>0.5166666666666667</v>
      </c>
      <c r="I47" s="5">
        <f>+H47-G47</f>
        <v>0.08611111111111114</v>
      </c>
      <c r="J47" s="6">
        <v>124</v>
      </c>
      <c r="K47" s="1">
        <v>500</v>
      </c>
      <c r="L47" s="18">
        <f>+J47*2</f>
        <v>248</v>
      </c>
      <c r="M47" s="7">
        <v>90</v>
      </c>
      <c r="N47" s="7">
        <v>0</v>
      </c>
      <c r="O47" s="7">
        <v>0</v>
      </c>
      <c r="P47" s="7">
        <v>0</v>
      </c>
      <c r="Q47" s="7">
        <v>0</v>
      </c>
      <c r="R47" s="7">
        <v>21</v>
      </c>
      <c r="S47" s="7">
        <v>0</v>
      </c>
      <c r="T47" s="1">
        <f>SUM(L47:S47)</f>
        <v>359</v>
      </c>
      <c r="U47" s="1">
        <f>+K47-T47</f>
        <v>141</v>
      </c>
    </row>
    <row r="48" spans="1:21" ht="12.75">
      <c r="A48" s="2">
        <v>3</v>
      </c>
      <c r="B48" s="2">
        <v>5</v>
      </c>
      <c r="C48" s="2" t="s">
        <v>68</v>
      </c>
      <c r="D48" s="3" t="s">
        <v>21</v>
      </c>
      <c r="E48" s="4" t="s">
        <v>45</v>
      </c>
      <c r="F48" s="4" t="s">
        <v>104</v>
      </c>
      <c r="G48" s="5">
        <v>0.4444444444444444</v>
      </c>
      <c r="H48" s="5">
        <v>0.5277777777777778</v>
      </c>
      <c r="I48" s="5">
        <f>+H48-G48</f>
        <v>0.08333333333333337</v>
      </c>
      <c r="J48" s="6">
        <v>120</v>
      </c>
      <c r="K48" s="1">
        <v>500</v>
      </c>
      <c r="L48" s="18">
        <f>+J48*2</f>
        <v>240</v>
      </c>
      <c r="M48" s="7">
        <v>79</v>
      </c>
      <c r="N48" s="7">
        <v>4</v>
      </c>
      <c r="O48" s="7">
        <v>30</v>
      </c>
      <c r="P48" s="7">
        <v>0</v>
      </c>
      <c r="Q48" s="7">
        <v>0</v>
      </c>
      <c r="R48" s="7">
        <v>13</v>
      </c>
      <c r="S48" s="7">
        <v>0</v>
      </c>
      <c r="T48" s="1">
        <f>SUM(L48:S48)</f>
        <v>366</v>
      </c>
      <c r="U48" s="1">
        <f>+K48-T48</f>
        <v>134</v>
      </c>
    </row>
    <row r="49" spans="1:21" ht="12.75">
      <c r="A49" s="2">
        <v>4</v>
      </c>
      <c r="B49" s="2">
        <v>8</v>
      </c>
      <c r="C49" s="2" t="s">
        <v>68</v>
      </c>
      <c r="D49" s="3" t="s">
        <v>21</v>
      </c>
      <c r="E49" s="4" t="s">
        <v>97</v>
      </c>
      <c r="I49" s="5">
        <f>+H49-G49</f>
        <v>0</v>
      </c>
      <c r="K49" s="1">
        <v>500</v>
      </c>
      <c r="L49" s="18">
        <f>+J49*2</f>
        <v>0</v>
      </c>
      <c r="T49" s="1">
        <f>SUM(L49:S49)</f>
        <v>0</v>
      </c>
      <c r="U49" s="1">
        <v>0</v>
      </c>
    </row>
    <row r="52" spans="1:21" s="15" customFormat="1" ht="12.75">
      <c r="A52" s="9" t="s">
        <v>117</v>
      </c>
      <c r="B52" s="9" t="s">
        <v>7</v>
      </c>
      <c r="C52" s="9" t="s">
        <v>0</v>
      </c>
      <c r="D52" s="10" t="s">
        <v>8</v>
      </c>
      <c r="E52" s="11" t="s">
        <v>9</v>
      </c>
      <c r="F52" s="11" t="s">
        <v>1</v>
      </c>
      <c r="G52" s="12" t="s">
        <v>2</v>
      </c>
      <c r="H52" s="12" t="s">
        <v>3</v>
      </c>
      <c r="I52" s="12" t="s">
        <v>4</v>
      </c>
      <c r="J52" s="13" t="s">
        <v>5</v>
      </c>
      <c r="K52" s="14" t="s">
        <v>10</v>
      </c>
      <c r="L52" s="14" t="s">
        <v>18</v>
      </c>
      <c r="M52" s="14" t="s">
        <v>11</v>
      </c>
      <c r="N52" s="14" t="s">
        <v>12</v>
      </c>
      <c r="O52" s="14" t="s">
        <v>13</v>
      </c>
      <c r="P52" s="14" t="s">
        <v>14</v>
      </c>
      <c r="Q52" s="14" t="s">
        <v>15</v>
      </c>
      <c r="R52" s="14" t="s">
        <v>16</v>
      </c>
      <c r="S52" s="14" t="s">
        <v>17</v>
      </c>
      <c r="T52" s="16" t="s">
        <v>19</v>
      </c>
      <c r="U52" s="14" t="s">
        <v>6</v>
      </c>
    </row>
    <row r="53" spans="1:21" ht="12.75">
      <c r="A53" s="2">
        <v>1</v>
      </c>
      <c r="B53" s="2">
        <v>1</v>
      </c>
      <c r="C53" s="2" t="s">
        <v>79</v>
      </c>
      <c r="D53" s="3" t="s">
        <v>21</v>
      </c>
      <c r="E53" s="4" t="s">
        <v>27</v>
      </c>
      <c r="F53" s="4" t="s">
        <v>80</v>
      </c>
      <c r="G53" s="5">
        <v>0.4166666666666667</v>
      </c>
      <c r="H53" s="5">
        <v>0.4847222222222222</v>
      </c>
      <c r="I53" s="5">
        <f>+H53-G53</f>
        <v>0.06805555555555554</v>
      </c>
      <c r="J53" s="6">
        <v>98</v>
      </c>
      <c r="K53" s="1">
        <v>500</v>
      </c>
      <c r="L53" s="18">
        <f>+J53*2</f>
        <v>196</v>
      </c>
      <c r="M53" s="7">
        <v>25.9</v>
      </c>
      <c r="N53" s="7">
        <v>0</v>
      </c>
      <c r="O53" s="7">
        <v>30</v>
      </c>
      <c r="P53" s="7">
        <v>0</v>
      </c>
      <c r="Q53" s="7">
        <v>0</v>
      </c>
      <c r="R53" s="7">
        <v>16</v>
      </c>
      <c r="S53" s="7">
        <v>0</v>
      </c>
      <c r="T53" s="1">
        <f>SUM(L53:S53)</f>
        <v>267.9</v>
      </c>
      <c r="U53" s="1">
        <f>+K53-T53</f>
        <v>232.10000000000002</v>
      </c>
    </row>
    <row r="54" spans="1:21" ht="12.75">
      <c r="A54" s="2">
        <v>2</v>
      </c>
      <c r="B54" s="2">
        <v>6</v>
      </c>
      <c r="C54" s="2" t="s">
        <v>79</v>
      </c>
      <c r="D54" s="3" t="s">
        <v>21</v>
      </c>
      <c r="E54" s="4" t="s">
        <v>59</v>
      </c>
      <c r="F54" s="4" t="s">
        <v>91</v>
      </c>
      <c r="G54" s="5">
        <v>0.4236111111111111</v>
      </c>
      <c r="H54" s="5">
        <v>0.5083333333333333</v>
      </c>
      <c r="I54" s="5">
        <f>+H54-G54</f>
        <v>0.0847222222222222</v>
      </c>
      <c r="J54" s="6">
        <v>122</v>
      </c>
      <c r="K54" s="1">
        <v>500</v>
      </c>
      <c r="L54" s="18">
        <f>+J54*2</f>
        <v>244</v>
      </c>
      <c r="M54" s="7">
        <v>60.3</v>
      </c>
      <c r="N54" s="7">
        <v>0</v>
      </c>
      <c r="O54" s="7">
        <v>30</v>
      </c>
      <c r="P54" s="7">
        <v>30</v>
      </c>
      <c r="Q54" s="7">
        <v>30</v>
      </c>
      <c r="R54" s="7">
        <v>52.2</v>
      </c>
      <c r="S54" s="7">
        <v>30</v>
      </c>
      <c r="T54" s="1">
        <f>SUM(L54:S54)</f>
        <v>476.5</v>
      </c>
      <c r="U54" s="1">
        <f>+K54-T54</f>
        <v>23.5</v>
      </c>
    </row>
  </sheetData>
  <printOptions horizontalCentered="1"/>
  <pageMargins left="0.5905511811023623" right="0.5905511811023623" top="0.984251968503937" bottom="0.984251968503937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62"/>
  </sheetPr>
  <dimension ref="A1:U77"/>
  <sheetViews>
    <sheetView zoomScale="95" zoomScaleNormal="95" workbookViewId="0" topLeftCell="A1">
      <pane xSplit="5" topLeftCell="F1" activePane="topRight" state="frozen"/>
      <selection pane="topLeft" activeCell="A1" sqref="A1"/>
      <selection pane="topRight" activeCell="E9" sqref="E9"/>
    </sheetView>
  </sheetViews>
  <sheetFormatPr defaultColWidth="9.00390625" defaultRowHeight="12.75"/>
  <cols>
    <col min="1" max="1" width="9.375" style="2" bestFit="1" customWidth="1"/>
    <col min="2" max="2" width="4.875" style="2" customWidth="1"/>
    <col min="3" max="3" width="5.00390625" style="2" bestFit="1" customWidth="1"/>
    <col min="4" max="4" width="12.125" style="3" bestFit="1" customWidth="1"/>
    <col min="5" max="5" width="33.75390625" style="4" bestFit="1" customWidth="1"/>
    <col min="6" max="6" width="27.375" style="4" customWidth="1"/>
    <col min="7" max="9" width="10.75390625" style="5" customWidth="1"/>
    <col min="10" max="10" width="9.125" style="6" customWidth="1"/>
    <col min="11" max="11" width="9.125" style="1" customWidth="1"/>
    <col min="12" max="12" width="9.125" style="19" customWidth="1"/>
    <col min="13" max="16" width="9.125" style="7" customWidth="1"/>
    <col min="17" max="17" width="7.75390625" style="7" customWidth="1"/>
    <col min="18" max="19" width="9.125" style="7" customWidth="1"/>
    <col min="20" max="21" width="7.75390625" style="1" customWidth="1"/>
    <col min="22" max="16384" width="9.125" style="8" customWidth="1"/>
  </cols>
  <sheetData>
    <row r="1" spans="1:21" s="15" customFormat="1" ht="12.75">
      <c r="A1" s="9" t="s">
        <v>117</v>
      </c>
      <c r="B1" s="9" t="s">
        <v>7</v>
      </c>
      <c r="C1" s="9" t="s">
        <v>0</v>
      </c>
      <c r="D1" s="10" t="s">
        <v>8</v>
      </c>
      <c r="E1" s="11" t="s">
        <v>9</v>
      </c>
      <c r="F1" s="11" t="s">
        <v>1</v>
      </c>
      <c r="G1" s="12" t="s">
        <v>2</v>
      </c>
      <c r="H1" s="12" t="s">
        <v>3</v>
      </c>
      <c r="I1" s="12" t="s">
        <v>4</v>
      </c>
      <c r="J1" s="13" t="s">
        <v>5</v>
      </c>
      <c r="K1" s="14" t="s">
        <v>10</v>
      </c>
      <c r="L1" s="14" t="s">
        <v>18</v>
      </c>
      <c r="M1" s="14" t="s">
        <v>11</v>
      </c>
      <c r="N1" s="14" t="s">
        <v>12</v>
      </c>
      <c r="O1" s="14" t="s">
        <v>13</v>
      </c>
      <c r="P1" s="14" t="s">
        <v>14</v>
      </c>
      <c r="Q1" s="14" t="s">
        <v>15</v>
      </c>
      <c r="R1" s="14" t="s">
        <v>16</v>
      </c>
      <c r="S1" s="14" t="s">
        <v>17</v>
      </c>
      <c r="T1" s="16" t="s">
        <v>19</v>
      </c>
      <c r="U1" s="14" t="s">
        <v>6</v>
      </c>
    </row>
    <row r="2" spans="1:21" ht="12.75">
      <c r="A2" s="2">
        <v>1</v>
      </c>
      <c r="B2" s="2">
        <v>1</v>
      </c>
      <c r="C2" s="2" t="s">
        <v>20</v>
      </c>
      <c r="D2" s="3" t="s">
        <v>21</v>
      </c>
      <c r="E2" s="4" t="s">
        <v>22</v>
      </c>
      <c r="F2" s="4" t="s">
        <v>23</v>
      </c>
      <c r="G2" s="5">
        <v>0.4166666666666667</v>
      </c>
      <c r="H2" s="5">
        <v>0.4291666666666667</v>
      </c>
      <c r="I2" s="5">
        <f aca="true" t="shared" si="0" ref="I2:I16">+H2-G2</f>
        <v>0.012500000000000011</v>
      </c>
      <c r="J2" s="6">
        <v>18</v>
      </c>
      <c r="K2" s="1">
        <v>500</v>
      </c>
      <c r="L2" s="18">
        <f aca="true" t="shared" si="1" ref="L2:L16">+J2*2</f>
        <v>36</v>
      </c>
      <c r="M2" s="7">
        <v>15.1</v>
      </c>
      <c r="N2" s="7">
        <v>0</v>
      </c>
      <c r="O2" s="7">
        <v>2</v>
      </c>
      <c r="P2" s="7">
        <v>11.3</v>
      </c>
      <c r="Q2" s="7">
        <v>0</v>
      </c>
      <c r="T2" s="1">
        <f aca="true" t="shared" si="2" ref="T2:T16">SUM(L2:S2)</f>
        <v>64.4</v>
      </c>
      <c r="U2" s="1">
        <f aca="true" t="shared" si="3" ref="U2:U16">+K2-T2</f>
        <v>435.6</v>
      </c>
    </row>
    <row r="3" spans="1:21" ht="12.75">
      <c r="A3" s="2">
        <v>2</v>
      </c>
      <c r="B3" s="2">
        <v>13</v>
      </c>
      <c r="C3" s="2" t="s">
        <v>20</v>
      </c>
      <c r="D3" s="3" t="s">
        <v>21</v>
      </c>
      <c r="E3" s="4" t="s">
        <v>32</v>
      </c>
      <c r="F3" s="4" t="s">
        <v>40</v>
      </c>
      <c r="G3" s="5">
        <v>0.44166666666666665</v>
      </c>
      <c r="H3" s="5">
        <v>0.45555555555555555</v>
      </c>
      <c r="I3" s="5">
        <f t="shared" si="0"/>
        <v>0.013888888888888895</v>
      </c>
      <c r="J3" s="6">
        <v>20</v>
      </c>
      <c r="K3" s="1">
        <v>500</v>
      </c>
      <c r="L3" s="18">
        <f t="shared" si="1"/>
        <v>40</v>
      </c>
      <c r="M3" s="7">
        <v>14</v>
      </c>
      <c r="N3" s="7">
        <v>0</v>
      </c>
      <c r="O3" s="7">
        <v>8</v>
      </c>
      <c r="P3" s="7">
        <v>12.7</v>
      </c>
      <c r="Q3" s="7">
        <v>0</v>
      </c>
      <c r="T3" s="1">
        <f t="shared" si="2"/>
        <v>74.7</v>
      </c>
      <c r="U3" s="1">
        <f t="shared" si="3"/>
        <v>425.3</v>
      </c>
    </row>
    <row r="4" spans="1:21" ht="12.75">
      <c r="A4" s="2">
        <v>3</v>
      </c>
      <c r="B4" s="2">
        <v>9</v>
      </c>
      <c r="C4" s="2" t="s">
        <v>20</v>
      </c>
      <c r="D4" s="3" t="s">
        <v>21</v>
      </c>
      <c r="E4" s="4" t="s">
        <v>30</v>
      </c>
      <c r="F4" s="4" t="s">
        <v>66</v>
      </c>
      <c r="G4" s="5">
        <v>0.47291666666666665</v>
      </c>
      <c r="H4" s="5">
        <v>0.4861111111111111</v>
      </c>
      <c r="I4" s="5">
        <f t="shared" si="0"/>
        <v>0.013194444444444453</v>
      </c>
      <c r="J4" s="6">
        <v>19</v>
      </c>
      <c r="K4" s="1">
        <v>500</v>
      </c>
      <c r="L4" s="18">
        <f t="shared" si="1"/>
        <v>38</v>
      </c>
      <c r="M4" s="7">
        <v>16</v>
      </c>
      <c r="N4" s="7">
        <v>0</v>
      </c>
      <c r="O4" s="7">
        <v>10</v>
      </c>
      <c r="P4" s="7">
        <v>14.9</v>
      </c>
      <c r="Q4" s="7">
        <v>0</v>
      </c>
      <c r="T4" s="1">
        <f t="shared" si="2"/>
        <v>78.9</v>
      </c>
      <c r="U4" s="1">
        <f t="shared" si="3"/>
        <v>421.1</v>
      </c>
    </row>
    <row r="5" spans="1:21" ht="12.75">
      <c r="A5" s="2">
        <v>4</v>
      </c>
      <c r="B5" s="2">
        <v>17</v>
      </c>
      <c r="C5" s="2" t="s">
        <v>20</v>
      </c>
      <c r="D5" s="3" t="s">
        <v>21</v>
      </c>
      <c r="E5" s="4" t="s">
        <v>38</v>
      </c>
      <c r="F5" s="4" t="s">
        <v>56</v>
      </c>
      <c r="G5" s="5">
        <v>0.45</v>
      </c>
      <c r="H5" s="5">
        <v>0.46458333333333335</v>
      </c>
      <c r="I5" s="5">
        <f t="shared" si="0"/>
        <v>0.014583333333333337</v>
      </c>
      <c r="J5" s="6">
        <v>21</v>
      </c>
      <c r="K5" s="1">
        <v>500</v>
      </c>
      <c r="L5" s="18">
        <f t="shared" si="1"/>
        <v>42</v>
      </c>
      <c r="M5" s="7">
        <v>17.8</v>
      </c>
      <c r="N5" s="7">
        <v>0</v>
      </c>
      <c r="O5" s="7">
        <v>6</v>
      </c>
      <c r="P5" s="7">
        <v>16.2</v>
      </c>
      <c r="Q5" s="7">
        <v>2</v>
      </c>
      <c r="T5" s="1">
        <f t="shared" si="2"/>
        <v>84</v>
      </c>
      <c r="U5" s="1">
        <f t="shared" si="3"/>
        <v>416</v>
      </c>
    </row>
    <row r="6" spans="1:21" ht="12.75">
      <c r="A6" s="2">
        <v>5</v>
      </c>
      <c r="B6" s="2">
        <v>21</v>
      </c>
      <c r="C6" s="2" t="s">
        <v>20</v>
      </c>
      <c r="D6" s="3" t="s">
        <v>21</v>
      </c>
      <c r="E6" s="4" t="s">
        <v>45</v>
      </c>
      <c r="F6" s="4" t="s">
        <v>46</v>
      </c>
      <c r="G6" s="5">
        <v>0.4583333333333333</v>
      </c>
      <c r="H6" s="5">
        <v>0.47291666666666665</v>
      </c>
      <c r="I6" s="5">
        <f t="shared" si="0"/>
        <v>0.014583333333333337</v>
      </c>
      <c r="J6" s="6">
        <v>21</v>
      </c>
      <c r="K6" s="1">
        <v>500</v>
      </c>
      <c r="L6" s="18">
        <f t="shared" si="1"/>
        <v>42</v>
      </c>
      <c r="M6" s="7">
        <v>20</v>
      </c>
      <c r="N6" s="7">
        <v>0</v>
      </c>
      <c r="O6" s="7">
        <v>6</v>
      </c>
      <c r="P6" s="7">
        <v>17.2</v>
      </c>
      <c r="Q6" s="7">
        <v>0</v>
      </c>
      <c r="T6" s="1">
        <f t="shared" si="2"/>
        <v>85.2</v>
      </c>
      <c r="U6" s="1">
        <f t="shared" si="3"/>
        <v>414.8</v>
      </c>
    </row>
    <row r="7" spans="1:21" ht="12.75">
      <c r="A7" s="2">
        <v>6</v>
      </c>
      <c r="B7" s="2">
        <v>31</v>
      </c>
      <c r="C7" s="2" t="s">
        <v>20</v>
      </c>
      <c r="D7" s="3" t="s">
        <v>69</v>
      </c>
      <c r="E7" s="4" t="s">
        <v>77</v>
      </c>
      <c r="F7" s="4" t="s">
        <v>78</v>
      </c>
      <c r="G7" s="5">
        <v>0.4798611111111111</v>
      </c>
      <c r="H7" s="5">
        <v>0.49652777777777773</v>
      </c>
      <c r="I7" s="5">
        <f t="shared" si="0"/>
        <v>0.016666666666666607</v>
      </c>
      <c r="J7" s="6">
        <v>24</v>
      </c>
      <c r="K7" s="1">
        <v>500</v>
      </c>
      <c r="L7" s="18">
        <f t="shared" si="1"/>
        <v>48</v>
      </c>
      <c r="M7" s="7">
        <v>15.1</v>
      </c>
      <c r="N7" s="7">
        <v>0</v>
      </c>
      <c r="O7" s="7">
        <v>6</v>
      </c>
      <c r="P7" s="7">
        <v>17.3</v>
      </c>
      <c r="Q7" s="7">
        <v>0</v>
      </c>
      <c r="T7" s="1">
        <f t="shared" si="2"/>
        <v>86.39999999999999</v>
      </c>
      <c r="U7" s="1">
        <f t="shared" si="3"/>
        <v>413.6</v>
      </c>
    </row>
    <row r="8" spans="1:21" ht="12.75">
      <c r="A8" s="2">
        <v>7</v>
      </c>
      <c r="B8" s="2">
        <v>25</v>
      </c>
      <c r="C8" s="2" t="s">
        <v>20</v>
      </c>
      <c r="D8" s="3" t="s">
        <v>21</v>
      </c>
      <c r="E8" s="4" t="s">
        <v>57</v>
      </c>
      <c r="F8" s="4" t="s">
        <v>58</v>
      </c>
      <c r="G8" s="5">
        <v>0.4666666666666666</v>
      </c>
      <c r="H8" s="5">
        <v>0.48055555555555557</v>
      </c>
      <c r="I8" s="5">
        <f t="shared" si="0"/>
        <v>0.01388888888888895</v>
      </c>
      <c r="J8" s="6">
        <v>20</v>
      </c>
      <c r="K8" s="1">
        <v>500</v>
      </c>
      <c r="L8" s="18">
        <f t="shared" si="1"/>
        <v>40</v>
      </c>
      <c r="M8" s="7">
        <v>20</v>
      </c>
      <c r="N8" s="7">
        <v>0</v>
      </c>
      <c r="O8" s="7">
        <v>10</v>
      </c>
      <c r="P8" s="7">
        <v>21</v>
      </c>
      <c r="Q8" s="7">
        <v>0</v>
      </c>
      <c r="T8" s="1">
        <f t="shared" si="2"/>
        <v>91</v>
      </c>
      <c r="U8" s="1">
        <f t="shared" si="3"/>
        <v>409</v>
      </c>
    </row>
    <row r="9" spans="1:21" ht="12.75">
      <c r="A9" s="2">
        <v>8</v>
      </c>
      <c r="B9" s="2">
        <v>43</v>
      </c>
      <c r="C9" s="2" t="s">
        <v>20</v>
      </c>
      <c r="D9" s="3" t="s">
        <v>86</v>
      </c>
      <c r="E9" s="4" t="s">
        <v>99</v>
      </c>
      <c r="F9" s="4" t="s">
        <v>100</v>
      </c>
      <c r="G9" s="5">
        <v>0.5041666666666667</v>
      </c>
      <c r="H9" s="5">
        <v>0.5215277777777778</v>
      </c>
      <c r="I9" s="5">
        <f t="shared" si="0"/>
        <v>0.01736111111111116</v>
      </c>
      <c r="J9" s="6">
        <v>25</v>
      </c>
      <c r="K9" s="1">
        <v>500</v>
      </c>
      <c r="L9" s="18">
        <f t="shared" si="1"/>
        <v>50</v>
      </c>
      <c r="M9" s="7">
        <v>17.9</v>
      </c>
      <c r="N9" s="7">
        <v>0</v>
      </c>
      <c r="O9" s="7">
        <v>8</v>
      </c>
      <c r="P9" s="7">
        <v>26</v>
      </c>
      <c r="Q9" s="7">
        <v>6</v>
      </c>
      <c r="T9" s="1">
        <f t="shared" si="2"/>
        <v>107.9</v>
      </c>
      <c r="U9" s="1">
        <f t="shared" si="3"/>
        <v>392.1</v>
      </c>
    </row>
    <row r="10" spans="1:21" ht="12.75">
      <c r="A10" s="2">
        <v>9</v>
      </c>
      <c r="B10" s="2">
        <v>35</v>
      </c>
      <c r="C10" s="2" t="s">
        <v>20</v>
      </c>
      <c r="D10" s="3" t="s">
        <v>69</v>
      </c>
      <c r="E10" s="4" t="s">
        <v>89</v>
      </c>
      <c r="F10" s="4" t="s">
        <v>90</v>
      </c>
      <c r="G10" s="5">
        <v>0.4875</v>
      </c>
      <c r="H10" s="5">
        <v>0.5048611111111111</v>
      </c>
      <c r="I10" s="5">
        <f t="shared" si="0"/>
        <v>0.017361111111111105</v>
      </c>
      <c r="J10" s="6">
        <v>25</v>
      </c>
      <c r="K10" s="1">
        <v>500</v>
      </c>
      <c r="L10" s="18">
        <f t="shared" si="1"/>
        <v>50</v>
      </c>
      <c r="M10" s="7">
        <v>14.6</v>
      </c>
      <c r="N10" s="7">
        <v>0</v>
      </c>
      <c r="O10" s="7">
        <v>10</v>
      </c>
      <c r="P10" s="7">
        <v>35.1</v>
      </c>
      <c r="Q10" s="7">
        <v>2</v>
      </c>
      <c r="T10" s="1">
        <f t="shared" si="2"/>
        <v>111.69999999999999</v>
      </c>
      <c r="U10" s="1">
        <f t="shared" si="3"/>
        <v>388.3</v>
      </c>
    </row>
    <row r="11" spans="1:21" ht="12.75">
      <c r="A11" s="2">
        <v>10</v>
      </c>
      <c r="B11" s="2">
        <v>5</v>
      </c>
      <c r="C11" s="2" t="s">
        <v>20</v>
      </c>
      <c r="D11" s="3" t="s">
        <v>21</v>
      </c>
      <c r="E11" s="4" t="s">
        <v>27</v>
      </c>
      <c r="F11" s="4" t="s">
        <v>29</v>
      </c>
      <c r="G11" s="5">
        <v>0.425</v>
      </c>
      <c r="H11" s="5">
        <v>0.44166666666666665</v>
      </c>
      <c r="I11" s="5">
        <f t="shared" si="0"/>
        <v>0.016666666666666663</v>
      </c>
      <c r="J11" s="6">
        <v>24</v>
      </c>
      <c r="K11" s="1">
        <v>500</v>
      </c>
      <c r="L11" s="18">
        <f t="shared" si="1"/>
        <v>48</v>
      </c>
      <c r="M11" s="7">
        <v>20</v>
      </c>
      <c r="N11" s="7">
        <v>0</v>
      </c>
      <c r="O11" s="7">
        <v>12</v>
      </c>
      <c r="P11" s="7">
        <v>40</v>
      </c>
      <c r="Q11" s="7">
        <v>2</v>
      </c>
      <c r="T11" s="1">
        <f t="shared" si="2"/>
        <v>122</v>
      </c>
      <c r="U11" s="1">
        <f t="shared" si="3"/>
        <v>378</v>
      </c>
    </row>
    <row r="12" spans="1:21" ht="12.75">
      <c r="A12" s="2">
        <v>11</v>
      </c>
      <c r="B12" s="2">
        <v>29</v>
      </c>
      <c r="C12" s="2" t="s">
        <v>20</v>
      </c>
      <c r="D12" s="3" t="s">
        <v>21</v>
      </c>
      <c r="E12" s="4" t="s">
        <v>72</v>
      </c>
      <c r="F12" s="4" t="s">
        <v>73</v>
      </c>
      <c r="G12" s="5">
        <v>0.475</v>
      </c>
      <c r="H12" s="5">
        <v>0.49583333333333335</v>
      </c>
      <c r="I12" s="5">
        <f t="shared" si="0"/>
        <v>0.02083333333333337</v>
      </c>
      <c r="J12" s="6">
        <v>30</v>
      </c>
      <c r="K12" s="1">
        <v>500</v>
      </c>
      <c r="L12" s="18">
        <f t="shared" si="1"/>
        <v>60</v>
      </c>
      <c r="M12" s="7">
        <v>19</v>
      </c>
      <c r="N12" s="7">
        <v>0</v>
      </c>
      <c r="O12" s="7">
        <v>8</v>
      </c>
      <c r="P12" s="7">
        <v>42.2</v>
      </c>
      <c r="Q12" s="7">
        <v>0</v>
      </c>
      <c r="T12" s="1">
        <f t="shared" si="2"/>
        <v>129.2</v>
      </c>
      <c r="U12" s="1">
        <f t="shared" si="3"/>
        <v>370.8</v>
      </c>
    </row>
    <row r="13" spans="1:21" ht="12.75">
      <c r="A13" s="2">
        <v>12</v>
      </c>
      <c r="B13" s="2">
        <v>45</v>
      </c>
      <c r="C13" s="2" t="s">
        <v>20</v>
      </c>
      <c r="D13" s="3" t="s">
        <v>69</v>
      </c>
      <c r="E13" s="4" t="s">
        <v>84</v>
      </c>
      <c r="F13" s="4" t="s">
        <v>103</v>
      </c>
      <c r="G13" s="5">
        <v>0.5083333333333333</v>
      </c>
      <c r="H13" s="5">
        <v>0.5277777777777778</v>
      </c>
      <c r="I13" s="5">
        <f t="shared" si="0"/>
        <v>0.019444444444444486</v>
      </c>
      <c r="J13" s="6">
        <v>28</v>
      </c>
      <c r="K13" s="1">
        <v>500</v>
      </c>
      <c r="L13" s="18">
        <f t="shared" si="1"/>
        <v>56</v>
      </c>
      <c r="M13" s="7">
        <v>22.4</v>
      </c>
      <c r="N13" s="7">
        <v>0</v>
      </c>
      <c r="O13" s="7">
        <v>0</v>
      </c>
      <c r="P13" s="7">
        <v>59</v>
      </c>
      <c r="Q13" s="7">
        <v>4</v>
      </c>
      <c r="T13" s="1">
        <f t="shared" si="2"/>
        <v>141.4</v>
      </c>
      <c r="U13" s="1">
        <f t="shared" si="3"/>
        <v>358.6</v>
      </c>
    </row>
    <row r="14" spans="1:21" ht="12.75">
      <c r="A14" s="2">
        <v>13</v>
      </c>
      <c r="B14" s="2">
        <v>27</v>
      </c>
      <c r="C14" s="2" t="s">
        <v>20</v>
      </c>
      <c r="D14" s="3" t="s">
        <v>21</v>
      </c>
      <c r="E14" s="4" t="s">
        <v>64</v>
      </c>
      <c r="F14" s="4" t="s">
        <v>65</v>
      </c>
      <c r="G14" s="5">
        <v>0.4708333333333334</v>
      </c>
      <c r="H14" s="5">
        <v>0.4847222222222222</v>
      </c>
      <c r="I14" s="5">
        <f t="shared" si="0"/>
        <v>0.01388888888888884</v>
      </c>
      <c r="J14" s="6">
        <v>20</v>
      </c>
      <c r="K14" s="1">
        <v>500</v>
      </c>
      <c r="L14" s="18">
        <f t="shared" si="1"/>
        <v>40</v>
      </c>
      <c r="M14" s="7">
        <v>16</v>
      </c>
      <c r="N14" s="7">
        <v>0</v>
      </c>
      <c r="O14" s="7">
        <v>6</v>
      </c>
      <c r="P14" s="7">
        <v>80</v>
      </c>
      <c r="Q14" s="7">
        <v>0</v>
      </c>
      <c r="T14" s="1">
        <f t="shared" si="2"/>
        <v>142</v>
      </c>
      <c r="U14" s="1">
        <f t="shared" si="3"/>
        <v>358</v>
      </c>
    </row>
    <row r="15" spans="1:21" ht="12.75">
      <c r="A15" s="2">
        <v>14</v>
      </c>
      <c r="B15" s="2">
        <v>19</v>
      </c>
      <c r="C15" s="2" t="s">
        <v>20</v>
      </c>
      <c r="D15" s="3" t="s">
        <v>21</v>
      </c>
      <c r="E15" s="4" t="s">
        <v>43</v>
      </c>
      <c r="F15" s="4" t="s">
        <v>44</v>
      </c>
      <c r="G15" s="5">
        <v>0.45416666666666666</v>
      </c>
      <c r="H15" s="5">
        <v>0.4708333333333334</v>
      </c>
      <c r="I15" s="5">
        <f t="shared" si="0"/>
        <v>0.01666666666666672</v>
      </c>
      <c r="J15" s="6">
        <v>24</v>
      </c>
      <c r="K15" s="1">
        <v>500</v>
      </c>
      <c r="L15" s="18">
        <f t="shared" si="1"/>
        <v>48</v>
      </c>
      <c r="M15" s="7">
        <v>22.5</v>
      </c>
      <c r="N15" s="7">
        <v>0</v>
      </c>
      <c r="O15" s="7">
        <v>8</v>
      </c>
      <c r="P15" s="7">
        <v>79.9</v>
      </c>
      <c r="Q15" s="7">
        <v>6</v>
      </c>
      <c r="T15" s="1">
        <f t="shared" si="2"/>
        <v>164.4</v>
      </c>
      <c r="U15" s="1">
        <f t="shared" si="3"/>
        <v>335.6</v>
      </c>
    </row>
    <row r="16" spans="1:21" ht="12.75">
      <c r="A16" s="2">
        <v>15</v>
      </c>
      <c r="B16" s="2">
        <v>3</v>
      </c>
      <c r="C16" s="2" t="s">
        <v>20</v>
      </c>
      <c r="D16" s="3" t="s">
        <v>21</v>
      </c>
      <c r="E16" s="4" t="s">
        <v>21</v>
      </c>
      <c r="F16" s="4" t="s">
        <v>37</v>
      </c>
      <c r="G16" s="5">
        <v>0.42083333333333334</v>
      </c>
      <c r="H16" s="5">
        <v>0.44027777777777777</v>
      </c>
      <c r="I16" s="5">
        <f t="shared" si="0"/>
        <v>0.01944444444444443</v>
      </c>
      <c r="J16" s="6">
        <v>28</v>
      </c>
      <c r="K16" s="1">
        <v>500</v>
      </c>
      <c r="L16" s="18">
        <f t="shared" si="1"/>
        <v>56</v>
      </c>
      <c r="M16" s="7">
        <v>29.1</v>
      </c>
      <c r="N16" s="7">
        <v>0</v>
      </c>
      <c r="O16" s="7">
        <v>8</v>
      </c>
      <c r="P16" s="7">
        <v>77</v>
      </c>
      <c r="Q16" s="7">
        <v>0</v>
      </c>
      <c r="T16" s="1">
        <f t="shared" si="2"/>
        <v>170.1</v>
      </c>
      <c r="U16" s="1">
        <f t="shared" si="3"/>
        <v>329.9</v>
      </c>
    </row>
    <row r="19" spans="1:21" s="15" customFormat="1" ht="12.75">
      <c r="A19" s="9" t="s">
        <v>117</v>
      </c>
      <c r="B19" s="9" t="s">
        <v>7</v>
      </c>
      <c r="C19" s="9" t="s">
        <v>0</v>
      </c>
      <c r="D19" s="10" t="s">
        <v>8</v>
      </c>
      <c r="E19" s="11" t="s">
        <v>9</v>
      </c>
      <c r="F19" s="11" t="s">
        <v>1</v>
      </c>
      <c r="G19" s="12" t="s">
        <v>2</v>
      </c>
      <c r="H19" s="12" t="s">
        <v>3</v>
      </c>
      <c r="I19" s="12" t="s">
        <v>4</v>
      </c>
      <c r="J19" s="13" t="s">
        <v>5</v>
      </c>
      <c r="K19" s="14" t="s">
        <v>10</v>
      </c>
      <c r="L19" s="14" t="s">
        <v>18</v>
      </c>
      <c r="M19" s="14" t="s">
        <v>11</v>
      </c>
      <c r="N19" s="14" t="s">
        <v>12</v>
      </c>
      <c r="O19" s="14" t="s">
        <v>13</v>
      </c>
      <c r="P19" s="14" t="s">
        <v>14</v>
      </c>
      <c r="Q19" s="14" t="s">
        <v>15</v>
      </c>
      <c r="R19" s="14" t="s">
        <v>16</v>
      </c>
      <c r="S19" s="14" t="s">
        <v>17</v>
      </c>
      <c r="T19" s="16" t="s">
        <v>19</v>
      </c>
      <c r="U19" s="14" t="s">
        <v>6</v>
      </c>
    </row>
    <row r="20" spans="1:21" ht="12.75">
      <c r="A20" s="2">
        <v>1</v>
      </c>
      <c r="B20" s="2">
        <v>41</v>
      </c>
      <c r="C20" s="2" t="s">
        <v>34</v>
      </c>
      <c r="D20" s="3" t="s">
        <v>69</v>
      </c>
      <c r="E20" s="4" t="s">
        <v>89</v>
      </c>
      <c r="F20" s="4" t="s">
        <v>94</v>
      </c>
      <c r="G20" s="5">
        <v>0.5</v>
      </c>
      <c r="H20" s="5">
        <v>0.5152777777777778</v>
      </c>
      <c r="I20" s="5">
        <f aca="true" t="shared" si="4" ref="I20:I27">+H20-G20</f>
        <v>0.015277777777777835</v>
      </c>
      <c r="J20" s="6">
        <v>22</v>
      </c>
      <c r="K20" s="1">
        <v>500</v>
      </c>
      <c r="L20" s="18">
        <f aca="true" t="shared" si="5" ref="L20:L27">+J20*2</f>
        <v>44</v>
      </c>
      <c r="M20" s="7">
        <v>14.7</v>
      </c>
      <c r="N20" s="7">
        <v>0</v>
      </c>
      <c r="O20" s="7">
        <v>8</v>
      </c>
      <c r="P20" s="7">
        <v>26</v>
      </c>
      <c r="Q20" s="7">
        <v>0</v>
      </c>
      <c r="T20" s="1">
        <f aca="true" t="shared" si="6" ref="T20:T27">SUM(L20:S20)</f>
        <v>92.7</v>
      </c>
      <c r="U20" s="1">
        <f aca="true" t="shared" si="7" ref="U20:U27">+K20-T20</f>
        <v>407.3</v>
      </c>
    </row>
    <row r="21" spans="1:21" ht="12.75">
      <c r="A21" s="2">
        <v>2</v>
      </c>
      <c r="B21" s="2">
        <v>37</v>
      </c>
      <c r="C21" s="2" t="s">
        <v>34</v>
      </c>
      <c r="D21" s="3" t="s">
        <v>69</v>
      </c>
      <c r="E21" s="4" t="s">
        <v>77</v>
      </c>
      <c r="F21" s="4" t="s">
        <v>115</v>
      </c>
      <c r="G21" s="5">
        <v>0.525</v>
      </c>
      <c r="H21" s="5">
        <v>0.5430555555555555</v>
      </c>
      <c r="I21" s="5">
        <f t="shared" si="4"/>
        <v>0.01805555555555549</v>
      </c>
      <c r="J21" s="6">
        <v>26</v>
      </c>
      <c r="K21" s="1">
        <v>500</v>
      </c>
      <c r="L21" s="18">
        <f t="shared" si="5"/>
        <v>52</v>
      </c>
      <c r="M21" s="7">
        <v>13.9</v>
      </c>
      <c r="N21" s="7">
        <v>0</v>
      </c>
      <c r="O21" s="7">
        <v>10</v>
      </c>
      <c r="P21" s="7">
        <v>13.5</v>
      </c>
      <c r="Q21" s="7">
        <v>6</v>
      </c>
      <c r="T21" s="1">
        <f t="shared" si="6"/>
        <v>95.4</v>
      </c>
      <c r="U21" s="1">
        <f t="shared" si="7"/>
        <v>404.6</v>
      </c>
    </row>
    <row r="22" spans="1:21" ht="12.75">
      <c r="A22" s="2">
        <v>3</v>
      </c>
      <c r="B22" s="2">
        <v>33</v>
      </c>
      <c r="C22" s="2" t="s">
        <v>34</v>
      </c>
      <c r="D22" s="3" t="s">
        <v>21</v>
      </c>
      <c r="E22" s="4" t="s">
        <v>64</v>
      </c>
      <c r="F22" s="4" t="s">
        <v>76</v>
      </c>
      <c r="G22" s="5">
        <v>0.48333333333333334</v>
      </c>
      <c r="H22" s="5">
        <v>0.49722222222222223</v>
      </c>
      <c r="I22" s="5">
        <f t="shared" si="4"/>
        <v>0.013888888888888895</v>
      </c>
      <c r="J22" s="6">
        <v>20</v>
      </c>
      <c r="K22" s="1">
        <v>500</v>
      </c>
      <c r="L22" s="18">
        <f t="shared" si="5"/>
        <v>40</v>
      </c>
      <c r="M22" s="7">
        <v>13.2</v>
      </c>
      <c r="N22" s="7">
        <v>0</v>
      </c>
      <c r="O22" s="7">
        <v>10</v>
      </c>
      <c r="P22" s="7">
        <v>32.8</v>
      </c>
      <c r="Q22" s="7">
        <v>2</v>
      </c>
      <c r="T22" s="1">
        <f t="shared" si="6"/>
        <v>98</v>
      </c>
      <c r="U22" s="1">
        <f t="shared" si="7"/>
        <v>402</v>
      </c>
    </row>
    <row r="23" spans="1:21" ht="12.75">
      <c r="A23" s="2">
        <v>4</v>
      </c>
      <c r="B23" s="2">
        <v>7</v>
      </c>
      <c r="C23" s="2" t="s">
        <v>34</v>
      </c>
      <c r="D23" s="2" t="s">
        <v>21</v>
      </c>
      <c r="E23" s="4" t="s">
        <v>35</v>
      </c>
      <c r="F23" s="4" t="s">
        <v>36</v>
      </c>
      <c r="G23" s="5">
        <v>0.4291666666666667</v>
      </c>
      <c r="H23" s="5">
        <v>0.4458333333333333</v>
      </c>
      <c r="I23" s="5">
        <f t="shared" si="4"/>
        <v>0.016666666666666607</v>
      </c>
      <c r="J23" s="6">
        <v>24</v>
      </c>
      <c r="K23" s="1">
        <v>500</v>
      </c>
      <c r="L23" s="18">
        <f t="shared" si="5"/>
        <v>48</v>
      </c>
      <c r="M23" s="7">
        <v>14.3</v>
      </c>
      <c r="N23" s="7">
        <v>0</v>
      </c>
      <c r="O23" s="7">
        <v>6</v>
      </c>
      <c r="P23" s="7">
        <v>29.2</v>
      </c>
      <c r="Q23" s="7">
        <v>2</v>
      </c>
      <c r="T23" s="1">
        <f t="shared" si="6"/>
        <v>99.5</v>
      </c>
      <c r="U23" s="1">
        <f t="shared" si="7"/>
        <v>400.5</v>
      </c>
    </row>
    <row r="24" spans="1:21" ht="12.75">
      <c r="A24" s="2">
        <v>5</v>
      </c>
      <c r="B24" s="2">
        <v>11</v>
      </c>
      <c r="C24" s="2" t="s">
        <v>34</v>
      </c>
      <c r="D24" s="3" t="s">
        <v>21</v>
      </c>
      <c r="E24" s="4" t="s">
        <v>38</v>
      </c>
      <c r="F24" s="4" t="s">
        <v>39</v>
      </c>
      <c r="G24" s="5">
        <v>0.4375</v>
      </c>
      <c r="H24" s="5">
        <v>0.45416666666666666</v>
      </c>
      <c r="I24" s="5">
        <f t="shared" si="4"/>
        <v>0.016666666666666663</v>
      </c>
      <c r="J24" s="6">
        <v>24</v>
      </c>
      <c r="K24" s="1">
        <v>500</v>
      </c>
      <c r="L24" s="18">
        <f t="shared" si="5"/>
        <v>48</v>
      </c>
      <c r="M24" s="7">
        <v>21</v>
      </c>
      <c r="N24" s="7">
        <v>0</v>
      </c>
      <c r="O24" s="7">
        <v>8</v>
      </c>
      <c r="P24" s="7">
        <v>56.3</v>
      </c>
      <c r="Q24" s="7">
        <v>2</v>
      </c>
      <c r="T24" s="1">
        <f t="shared" si="6"/>
        <v>135.3</v>
      </c>
      <c r="U24" s="1">
        <f t="shared" si="7"/>
        <v>364.7</v>
      </c>
    </row>
    <row r="25" spans="1:21" ht="12.75">
      <c r="A25" s="2">
        <v>6</v>
      </c>
      <c r="B25" s="2">
        <v>15</v>
      </c>
      <c r="C25" s="2" t="s">
        <v>34</v>
      </c>
      <c r="D25" s="3" t="s">
        <v>21</v>
      </c>
      <c r="E25" s="4" t="s">
        <v>49</v>
      </c>
      <c r="F25" s="4" t="s">
        <v>50</v>
      </c>
      <c r="G25" s="5">
        <v>0.4458333333333333</v>
      </c>
      <c r="H25" s="5">
        <v>0.47152777777777777</v>
      </c>
      <c r="I25" s="5">
        <f t="shared" si="4"/>
        <v>0.025694444444444464</v>
      </c>
      <c r="J25" s="6">
        <v>37</v>
      </c>
      <c r="K25" s="1">
        <v>500</v>
      </c>
      <c r="L25" s="18">
        <f t="shared" si="5"/>
        <v>74</v>
      </c>
      <c r="M25" s="7">
        <v>30</v>
      </c>
      <c r="N25" s="7">
        <v>0</v>
      </c>
      <c r="O25" s="7">
        <v>10</v>
      </c>
      <c r="P25" s="7">
        <v>19.3</v>
      </c>
      <c r="Q25" s="7">
        <v>4</v>
      </c>
      <c r="T25" s="1">
        <f t="shared" si="6"/>
        <v>137.3</v>
      </c>
      <c r="U25" s="1">
        <f t="shared" si="7"/>
        <v>362.7</v>
      </c>
    </row>
    <row r="26" spans="1:21" ht="12.75">
      <c r="A26" s="2">
        <v>7</v>
      </c>
      <c r="B26" s="2">
        <v>23</v>
      </c>
      <c r="C26" s="2" t="s">
        <v>34</v>
      </c>
      <c r="D26" s="3" t="s">
        <v>21</v>
      </c>
      <c r="E26" s="4" t="s">
        <v>59</v>
      </c>
      <c r="F26" s="4" t="s">
        <v>60</v>
      </c>
      <c r="G26" s="5">
        <v>0.4625</v>
      </c>
      <c r="H26" s="5">
        <v>0.4861111111111111</v>
      </c>
      <c r="I26" s="5">
        <f t="shared" si="4"/>
        <v>0.023611111111111083</v>
      </c>
      <c r="J26" s="6">
        <v>34</v>
      </c>
      <c r="K26" s="1">
        <v>500</v>
      </c>
      <c r="L26" s="18">
        <f t="shared" si="5"/>
        <v>68</v>
      </c>
      <c r="M26" s="7">
        <v>22.3</v>
      </c>
      <c r="N26" s="7">
        <v>0</v>
      </c>
      <c r="O26" s="7">
        <v>8</v>
      </c>
      <c r="P26" s="7">
        <v>65.8</v>
      </c>
      <c r="Q26" s="7">
        <v>2</v>
      </c>
      <c r="T26" s="1">
        <f t="shared" si="6"/>
        <v>166.1</v>
      </c>
      <c r="U26" s="1">
        <f t="shared" si="7"/>
        <v>333.9</v>
      </c>
    </row>
    <row r="27" spans="1:21" ht="12.75">
      <c r="A27" s="2">
        <v>8</v>
      </c>
      <c r="B27" s="2">
        <v>47</v>
      </c>
      <c r="C27" s="2" t="s">
        <v>34</v>
      </c>
      <c r="D27" s="3" t="s">
        <v>69</v>
      </c>
      <c r="E27" s="4" t="s">
        <v>111</v>
      </c>
      <c r="F27" s="4" t="s">
        <v>116</v>
      </c>
      <c r="G27" s="5">
        <v>0.5125</v>
      </c>
      <c r="H27" s="5">
        <v>0.545138888888889</v>
      </c>
      <c r="I27" s="5">
        <f t="shared" si="4"/>
        <v>0.032638888888888995</v>
      </c>
      <c r="J27" s="6">
        <v>47</v>
      </c>
      <c r="K27" s="1">
        <v>500</v>
      </c>
      <c r="L27" s="18">
        <f t="shared" si="5"/>
        <v>94</v>
      </c>
      <c r="M27" s="7">
        <v>21</v>
      </c>
      <c r="N27" s="7">
        <v>0</v>
      </c>
      <c r="O27" s="7">
        <v>10</v>
      </c>
      <c r="P27" s="7">
        <v>43.8</v>
      </c>
      <c r="Q27" s="7">
        <v>4</v>
      </c>
      <c r="T27" s="1">
        <f t="shared" si="6"/>
        <v>172.8</v>
      </c>
      <c r="U27" s="1">
        <f t="shared" si="7"/>
        <v>327.2</v>
      </c>
    </row>
    <row r="30" spans="1:21" s="15" customFormat="1" ht="12.75">
      <c r="A30" s="9" t="s">
        <v>117</v>
      </c>
      <c r="B30" s="9" t="s">
        <v>7</v>
      </c>
      <c r="C30" s="9" t="s">
        <v>0</v>
      </c>
      <c r="D30" s="10" t="s">
        <v>8</v>
      </c>
      <c r="E30" s="11" t="s">
        <v>9</v>
      </c>
      <c r="F30" s="11" t="s">
        <v>1</v>
      </c>
      <c r="G30" s="12" t="s">
        <v>2</v>
      </c>
      <c r="H30" s="12" t="s">
        <v>3</v>
      </c>
      <c r="I30" s="12" t="s">
        <v>4</v>
      </c>
      <c r="J30" s="13" t="s">
        <v>5</v>
      </c>
      <c r="K30" s="14" t="s">
        <v>10</v>
      </c>
      <c r="L30" s="14" t="s">
        <v>18</v>
      </c>
      <c r="M30" s="14" t="s">
        <v>11</v>
      </c>
      <c r="N30" s="14" t="s">
        <v>12</v>
      </c>
      <c r="O30" s="14" t="s">
        <v>13</v>
      </c>
      <c r="P30" s="14" t="s">
        <v>14</v>
      </c>
      <c r="Q30" s="14" t="s">
        <v>15</v>
      </c>
      <c r="R30" s="14" t="s">
        <v>16</v>
      </c>
      <c r="S30" s="14" t="s">
        <v>17</v>
      </c>
      <c r="T30" s="16" t="s">
        <v>19</v>
      </c>
      <c r="U30" s="14" t="s">
        <v>6</v>
      </c>
    </row>
    <row r="31" spans="1:21" ht="12.75">
      <c r="A31" s="2">
        <v>1</v>
      </c>
      <c r="B31" s="2">
        <v>4</v>
      </c>
      <c r="C31" s="2" t="s">
        <v>24</v>
      </c>
      <c r="D31" s="3" t="s">
        <v>21</v>
      </c>
      <c r="E31" s="4" t="s">
        <v>22</v>
      </c>
      <c r="F31" s="4" t="s">
        <v>25</v>
      </c>
      <c r="G31" s="5">
        <v>0.42291666666666666</v>
      </c>
      <c r="H31" s="5">
        <v>0.43402777777777773</v>
      </c>
      <c r="I31" s="5">
        <f aca="true" t="shared" si="8" ref="I31:I48">+H31-G31</f>
        <v>0.011111111111111072</v>
      </c>
      <c r="J31" s="6">
        <v>16</v>
      </c>
      <c r="K31" s="1">
        <v>500</v>
      </c>
      <c r="L31" s="18">
        <f aca="true" t="shared" si="9" ref="L31:L48">+J31*2</f>
        <v>32</v>
      </c>
      <c r="M31" s="7">
        <v>12</v>
      </c>
      <c r="N31" s="7">
        <v>14</v>
      </c>
      <c r="O31" s="7">
        <v>2</v>
      </c>
      <c r="P31" s="7">
        <v>24.2</v>
      </c>
      <c r="Q31" s="7">
        <v>0</v>
      </c>
      <c r="T31" s="1">
        <f aca="true" t="shared" si="10" ref="T31:T48">SUM(L31:S31)</f>
        <v>84.2</v>
      </c>
      <c r="U31" s="1">
        <f aca="true" t="shared" si="11" ref="U31:U48">+K31-T31</f>
        <v>415.8</v>
      </c>
    </row>
    <row r="32" spans="1:21" ht="12.75">
      <c r="A32" s="2">
        <v>2</v>
      </c>
      <c r="B32" s="2">
        <v>6</v>
      </c>
      <c r="C32" s="2" t="s">
        <v>24</v>
      </c>
      <c r="D32" s="3" t="s">
        <v>21</v>
      </c>
      <c r="E32" s="4" t="s">
        <v>30</v>
      </c>
      <c r="F32" s="4" t="s">
        <v>31</v>
      </c>
      <c r="G32" s="5">
        <v>0.4270833333333333</v>
      </c>
      <c r="H32" s="5">
        <v>0.44097222222222227</v>
      </c>
      <c r="I32" s="5">
        <f t="shared" si="8"/>
        <v>0.01388888888888895</v>
      </c>
      <c r="J32" s="6">
        <v>20</v>
      </c>
      <c r="K32" s="1">
        <v>500</v>
      </c>
      <c r="L32" s="18">
        <f t="shared" si="9"/>
        <v>40</v>
      </c>
      <c r="M32" s="7">
        <v>12.1</v>
      </c>
      <c r="N32" s="7">
        <v>17</v>
      </c>
      <c r="O32" s="7">
        <v>4</v>
      </c>
      <c r="P32" s="7">
        <v>14.9</v>
      </c>
      <c r="Q32" s="7">
        <v>4</v>
      </c>
      <c r="T32" s="1">
        <f t="shared" si="10"/>
        <v>92</v>
      </c>
      <c r="U32" s="1">
        <f t="shared" si="11"/>
        <v>408</v>
      </c>
    </row>
    <row r="33" spans="1:21" ht="12.75">
      <c r="A33" s="2">
        <v>3</v>
      </c>
      <c r="B33" s="2">
        <v>22</v>
      </c>
      <c r="C33" s="2" t="s">
        <v>24</v>
      </c>
      <c r="D33" s="3" t="s">
        <v>21</v>
      </c>
      <c r="E33" s="4" t="s">
        <v>54</v>
      </c>
      <c r="F33" s="4" t="s">
        <v>55</v>
      </c>
      <c r="G33" s="5">
        <v>0.4604166666666667</v>
      </c>
      <c r="H33" s="5">
        <v>0.47430555555555554</v>
      </c>
      <c r="I33" s="5">
        <f t="shared" si="8"/>
        <v>0.01388888888888884</v>
      </c>
      <c r="J33" s="6">
        <v>20</v>
      </c>
      <c r="K33" s="1">
        <v>500</v>
      </c>
      <c r="L33" s="18">
        <f t="shared" si="9"/>
        <v>40</v>
      </c>
      <c r="M33" s="7">
        <v>14.7</v>
      </c>
      <c r="N33" s="7">
        <v>25</v>
      </c>
      <c r="O33" s="7">
        <v>8</v>
      </c>
      <c r="P33" s="7">
        <v>10.8</v>
      </c>
      <c r="Q33" s="7">
        <v>0</v>
      </c>
      <c r="T33" s="1">
        <f t="shared" si="10"/>
        <v>98.5</v>
      </c>
      <c r="U33" s="1">
        <f t="shared" si="11"/>
        <v>401.5</v>
      </c>
    </row>
    <row r="34" spans="1:21" ht="12.75">
      <c r="A34" s="2">
        <v>4</v>
      </c>
      <c r="B34" s="2">
        <v>32</v>
      </c>
      <c r="C34" s="2" t="s">
        <v>24</v>
      </c>
      <c r="D34" s="3" t="s">
        <v>21</v>
      </c>
      <c r="E34" s="4" t="s">
        <v>74</v>
      </c>
      <c r="F34" s="4" t="s">
        <v>75</v>
      </c>
      <c r="G34" s="5">
        <v>0.48125</v>
      </c>
      <c r="H34" s="5">
        <v>0.49513888888888885</v>
      </c>
      <c r="I34" s="5">
        <f t="shared" si="8"/>
        <v>0.01388888888888884</v>
      </c>
      <c r="J34" s="6">
        <v>20</v>
      </c>
      <c r="K34" s="1">
        <v>500</v>
      </c>
      <c r="L34" s="18">
        <f t="shared" si="9"/>
        <v>40</v>
      </c>
      <c r="M34" s="7">
        <v>21.1</v>
      </c>
      <c r="N34" s="7">
        <v>22.4</v>
      </c>
      <c r="O34" s="7">
        <v>8</v>
      </c>
      <c r="P34" s="7">
        <v>12.9</v>
      </c>
      <c r="Q34" s="7">
        <v>2</v>
      </c>
      <c r="T34" s="1">
        <f t="shared" si="10"/>
        <v>106.4</v>
      </c>
      <c r="U34" s="1">
        <f t="shared" si="11"/>
        <v>393.6</v>
      </c>
    </row>
    <row r="35" spans="1:21" ht="12.75">
      <c r="A35" s="2">
        <v>5</v>
      </c>
      <c r="B35" s="2">
        <v>30</v>
      </c>
      <c r="C35" s="2" t="s">
        <v>24</v>
      </c>
      <c r="D35" s="3" t="s">
        <v>21</v>
      </c>
      <c r="E35" s="4" t="s">
        <v>64</v>
      </c>
      <c r="F35" s="4" t="s">
        <v>67</v>
      </c>
      <c r="G35" s="5">
        <v>0.4770833333333333</v>
      </c>
      <c r="H35" s="5">
        <v>0.4902777777777778</v>
      </c>
      <c r="I35" s="5">
        <f t="shared" si="8"/>
        <v>0.013194444444444509</v>
      </c>
      <c r="J35" s="6">
        <v>19</v>
      </c>
      <c r="K35" s="1">
        <v>500</v>
      </c>
      <c r="L35" s="18">
        <f t="shared" si="9"/>
        <v>38</v>
      </c>
      <c r="M35" s="7">
        <v>15.1</v>
      </c>
      <c r="N35" s="7">
        <v>16</v>
      </c>
      <c r="O35" s="7">
        <v>8</v>
      </c>
      <c r="P35" s="7">
        <v>31.5</v>
      </c>
      <c r="Q35" s="7">
        <v>0</v>
      </c>
      <c r="T35" s="1">
        <f t="shared" si="10"/>
        <v>108.6</v>
      </c>
      <c r="U35" s="1">
        <f t="shared" si="11"/>
        <v>391.4</v>
      </c>
    </row>
    <row r="36" spans="1:21" ht="12.75">
      <c r="A36" s="2">
        <v>6</v>
      </c>
      <c r="B36" s="2">
        <v>20</v>
      </c>
      <c r="C36" s="2" t="s">
        <v>24</v>
      </c>
      <c r="D36" s="3" t="s">
        <v>21</v>
      </c>
      <c r="E36" s="4" t="s">
        <v>38</v>
      </c>
      <c r="F36" s="4" t="s">
        <v>47</v>
      </c>
      <c r="G36" s="5">
        <v>0.45625</v>
      </c>
      <c r="H36" s="5">
        <v>0.47152777777777777</v>
      </c>
      <c r="I36" s="5">
        <f t="shared" si="8"/>
        <v>0.015277777777777779</v>
      </c>
      <c r="J36" s="6">
        <v>22</v>
      </c>
      <c r="K36" s="1">
        <v>500</v>
      </c>
      <c r="L36" s="18">
        <f t="shared" si="9"/>
        <v>44</v>
      </c>
      <c r="M36" s="7">
        <v>17.1</v>
      </c>
      <c r="N36" s="7">
        <v>26.8</v>
      </c>
      <c r="O36" s="7">
        <v>4</v>
      </c>
      <c r="P36" s="7">
        <v>16.8</v>
      </c>
      <c r="Q36" s="7">
        <v>4</v>
      </c>
      <c r="T36" s="1">
        <f t="shared" si="10"/>
        <v>112.7</v>
      </c>
      <c r="U36" s="1">
        <f t="shared" si="11"/>
        <v>387.3</v>
      </c>
    </row>
    <row r="37" spans="1:21" ht="12.75">
      <c r="A37" s="2">
        <v>7</v>
      </c>
      <c r="B37" s="2">
        <v>38</v>
      </c>
      <c r="C37" s="2" t="s">
        <v>24</v>
      </c>
      <c r="D37" s="3" t="s">
        <v>69</v>
      </c>
      <c r="E37" s="4" t="s">
        <v>84</v>
      </c>
      <c r="F37" s="4" t="s">
        <v>85</v>
      </c>
      <c r="G37" s="5">
        <v>0.49375</v>
      </c>
      <c r="H37" s="5">
        <v>0.5104166666666666</v>
      </c>
      <c r="I37" s="5">
        <f t="shared" si="8"/>
        <v>0.016666666666666607</v>
      </c>
      <c r="J37" s="6">
        <v>24</v>
      </c>
      <c r="K37" s="1">
        <v>500</v>
      </c>
      <c r="L37" s="18">
        <f t="shared" si="9"/>
        <v>48</v>
      </c>
      <c r="M37" s="7">
        <v>14.4</v>
      </c>
      <c r="N37" s="7">
        <v>31</v>
      </c>
      <c r="O37" s="7">
        <v>8</v>
      </c>
      <c r="P37" s="7">
        <v>17.4</v>
      </c>
      <c r="Q37" s="7">
        <v>2</v>
      </c>
      <c r="T37" s="1">
        <f t="shared" si="10"/>
        <v>120.80000000000001</v>
      </c>
      <c r="U37" s="1">
        <f t="shared" si="11"/>
        <v>379.2</v>
      </c>
    </row>
    <row r="38" spans="1:21" ht="12.75">
      <c r="A38" s="2">
        <v>8</v>
      </c>
      <c r="B38" s="2">
        <v>44</v>
      </c>
      <c r="C38" s="2" t="s">
        <v>24</v>
      </c>
      <c r="D38" s="3" t="s">
        <v>69</v>
      </c>
      <c r="E38" s="4" t="s">
        <v>70</v>
      </c>
      <c r="F38" s="4" t="s">
        <v>102</v>
      </c>
      <c r="G38" s="5">
        <v>0.50625</v>
      </c>
      <c r="H38" s="5">
        <v>0.5270833333333333</v>
      </c>
      <c r="I38" s="5">
        <f t="shared" si="8"/>
        <v>0.02083333333333337</v>
      </c>
      <c r="J38" s="6">
        <v>30</v>
      </c>
      <c r="K38" s="1">
        <v>500</v>
      </c>
      <c r="L38" s="18">
        <f t="shared" si="9"/>
        <v>60</v>
      </c>
      <c r="M38" s="7">
        <v>14.3</v>
      </c>
      <c r="N38" s="7">
        <v>25</v>
      </c>
      <c r="O38" s="7">
        <v>10</v>
      </c>
      <c r="P38" s="7">
        <v>16.1</v>
      </c>
      <c r="Q38" s="7">
        <v>0</v>
      </c>
      <c r="T38" s="1">
        <f t="shared" si="10"/>
        <v>125.4</v>
      </c>
      <c r="U38" s="1">
        <f t="shared" si="11"/>
        <v>374.6</v>
      </c>
    </row>
    <row r="39" spans="1:21" ht="12.75">
      <c r="A39" s="2">
        <v>9</v>
      </c>
      <c r="B39" s="2">
        <v>12</v>
      </c>
      <c r="C39" s="2" t="s">
        <v>24</v>
      </c>
      <c r="D39" s="3" t="s">
        <v>21</v>
      </c>
      <c r="E39" s="4" t="s">
        <v>27</v>
      </c>
      <c r="F39" s="4" t="s">
        <v>41</v>
      </c>
      <c r="G39" s="5">
        <v>0.4395833333333334</v>
      </c>
      <c r="H39" s="5">
        <v>0.45555555555555555</v>
      </c>
      <c r="I39" s="5">
        <f t="shared" si="8"/>
        <v>0.015972222222222165</v>
      </c>
      <c r="J39" s="6">
        <v>23</v>
      </c>
      <c r="K39" s="1">
        <v>500</v>
      </c>
      <c r="L39" s="18">
        <f t="shared" si="9"/>
        <v>46</v>
      </c>
      <c r="M39" s="7">
        <v>16</v>
      </c>
      <c r="N39" s="7">
        <v>23.1</v>
      </c>
      <c r="O39" s="7">
        <v>8</v>
      </c>
      <c r="P39" s="7">
        <v>29</v>
      </c>
      <c r="Q39" s="7">
        <v>4</v>
      </c>
      <c r="T39" s="1">
        <f t="shared" si="10"/>
        <v>126.1</v>
      </c>
      <c r="U39" s="1">
        <f t="shared" si="11"/>
        <v>373.9</v>
      </c>
    </row>
    <row r="40" spans="1:21" ht="12.75">
      <c r="A40" s="2">
        <v>10</v>
      </c>
      <c r="B40" s="2">
        <v>18</v>
      </c>
      <c r="C40" s="2" t="s">
        <v>24</v>
      </c>
      <c r="D40" s="3" t="s">
        <v>21</v>
      </c>
      <c r="E40" s="4" t="s">
        <v>51</v>
      </c>
      <c r="F40" s="4" t="s">
        <v>52</v>
      </c>
      <c r="G40" s="5">
        <v>0.45208333333333334</v>
      </c>
      <c r="H40" s="5">
        <v>0.4673611111111111</v>
      </c>
      <c r="I40" s="5">
        <f t="shared" si="8"/>
        <v>0.015277777777777779</v>
      </c>
      <c r="J40" s="6">
        <v>22</v>
      </c>
      <c r="K40" s="1">
        <v>500</v>
      </c>
      <c r="L40" s="18">
        <f t="shared" si="9"/>
        <v>44</v>
      </c>
      <c r="M40" s="7">
        <v>18.6</v>
      </c>
      <c r="N40" s="7">
        <v>27</v>
      </c>
      <c r="O40" s="7">
        <v>8</v>
      </c>
      <c r="P40" s="7">
        <v>29.5</v>
      </c>
      <c r="Q40" s="7">
        <v>0</v>
      </c>
      <c r="T40" s="1">
        <f t="shared" si="10"/>
        <v>127.1</v>
      </c>
      <c r="U40" s="1">
        <f t="shared" si="11"/>
        <v>372.9</v>
      </c>
    </row>
    <row r="41" spans="1:21" ht="12.75">
      <c r="A41" s="2">
        <v>11</v>
      </c>
      <c r="B41" s="2">
        <v>51</v>
      </c>
      <c r="C41" s="2" t="s">
        <v>24</v>
      </c>
      <c r="D41" s="3" t="s">
        <v>69</v>
      </c>
      <c r="E41" s="4" t="s">
        <v>69</v>
      </c>
      <c r="F41" s="4" t="s">
        <v>110</v>
      </c>
      <c r="G41" s="5">
        <v>0.5208333333333334</v>
      </c>
      <c r="H41" s="5">
        <v>0.5388888888888889</v>
      </c>
      <c r="I41" s="5">
        <f t="shared" si="8"/>
        <v>0.01805555555555549</v>
      </c>
      <c r="J41" s="6">
        <v>26</v>
      </c>
      <c r="K41" s="1">
        <v>500</v>
      </c>
      <c r="L41" s="18">
        <f t="shared" si="9"/>
        <v>52</v>
      </c>
      <c r="M41" s="7">
        <v>13.6</v>
      </c>
      <c r="N41" s="7">
        <v>22</v>
      </c>
      <c r="O41" s="7">
        <v>10</v>
      </c>
      <c r="P41" s="7">
        <v>23.9</v>
      </c>
      <c r="Q41" s="7">
        <v>6</v>
      </c>
      <c r="T41" s="1">
        <f t="shared" si="10"/>
        <v>127.5</v>
      </c>
      <c r="U41" s="1">
        <f t="shared" si="11"/>
        <v>372.5</v>
      </c>
    </row>
    <row r="42" spans="1:21" ht="12.75">
      <c r="A42" s="2">
        <v>12</v>
      </c>
      <c r="B42" s="2">
        <v>24</v>
      </c>
      <c r="C42" s="2" t="s">
        <v>24</v>
      </c>
      <c r="D42" s="3" t="s">
        <v>21</v>
      </c>
      <c r="E42" s="4" t="s">
        <v>61</v>
      </c>
      <c r="F42" s="4" t="s">
        <v>62</v>
      </c>
      <c r="G42" s="5">
        <v>0.46458333333333335</v>
      </c>
      <c r="H42" s="5">
        <v>0.4923611111111111</v>
      </c>
      <c r="I42" s="5">
        <f t="shared" si="8"/>
        <v>0.027777777777777735</v>
      </c>
      <c r="J42" s="6">
        <v>40</v>
      </c>
      <c r="K42" s="1">
        <v>500</v>
      </c>
      <c r="L42" s="18">
        <f t="shared" si="9"/>
        <v>80</v>
      </c>
      <c r="M42" s="7">
        <v>16.3</v>
      </c>
      <c r="N42" s="7">
        <v>20</v>
      </c>
      <c r="O42" s="7">
        <v>4</v>
      </c>
      <c r="P42" s="7">
        <v>11.6</v>
      </c>
      <c r="Q42" s="7">
        <v>2</v>
      </c>
      <c r="T42" s="1">
        <f t="shared" si="10"/>
        <v>133.9</v>
      </c>
      <c r="U42" s="1">
        <f t="shared" si="11"/>
        <v>366.1</v>
      </c>
    </row>
    <row r="43" spans="1:21" ht="12.75">
      <c r="A43" s="2">
        <v>13</v>
      </c>
      <c r="B43" s="2">
        <v>36</v>
      </c>
      <c r="C43" s="2" t="s">
        <v>24</v>
      </c>
      <c r="D43" s="3" t="s">
        <v>86</v>
      </c>
      <c r="E43" s="4" t="s">
        <v>87</v>
      </c>
      <c r="F43" s="4" t="s">
        <v>88</v>
      </c>
      <c r="G43" s="5">
        <v>0.4895833333333333</v>
      </c>
      <c r="H43" s="5">
        <v>0.5104166666666666</v>
      </c>
      <c r="I43" s="5">
        <f t="shared" si="8"/>
        <v>0.020833333333333315</v>
      </c>
      <c r="J43" s="6">
        <v>30</v>
      </c>
      <c r="K43" s="1">
        <v>500</v>
      </c>
      <c r="L43" s="18">
        <f t="shared" si="9"/>
        <v>60</v>
      </c>
      <c r="M43" s="7">
        <v>16.2</v>
      </c>
      <c r="N43" s="7">
        <v>39</v>
      </c>
      <c r="O43" s="7">
        <v>8</v>
      </c>
      <c r="P43" s="7">
        <v>11.5</v>
      </c>
      <c r="Q43" s="7">
        <v>2</v>
      </c>
      <c r="T43" s="1">
        <f t="shared" si="10"/>
        <v>136.7</v>
      </c>
      <c r="U43" s="1">
        <f t="shared" si="11"/>
        <v>363.3</v>
      </c>
    </row>
    <row r="44" spans="1:21" ht="12.75">
      <c r="A44" s="2">
        <v>14</v>
      </c>
      <c r="B44" s="2">
        <v>46</v>
      </c>
      <c r="C44" s="2" t="s">
        <v>24</v>
      </c>
      <c r="D44" s="3" t="s">
        <v>86</v>
      </c>
      <c r="E44" s="4" t="s">
        <v>99</v>
      </c>
      <c r="F44" s="4" t="s">
        <v>101</v>
      </c>
      <c r="G44" s="5">
        <v>0.5104166666666666</v>
      </c>
      <c r="H44" s="5">
        <v>0.5270833333333333</v>
      </c>
      <c r="I44" s="5">
        <f t="shared" si="8"/>
        <v>0.01666666666666672</v>
      </c>
      <c r="J44" s="6">
        <v>24</v>
      </c>
      <c r="K44" s="1">
        <v>500</v>
      </c>
      <c r="L44" s="18">
        <f t="shared" si="9"/>
        <v>48</v>
      </c>
      <c r="M44" s="7">
        <v>15.7</v>
      </c>
      <c r="N44" s="7">
        <v>32</v>
      </c>
      <c r="O44" s="7">
        <v>8</v>
      </c>
      <c r="P44" s="7">
        <v>30.5</v>
      </c>
      <c r="Q44" s="7">
        <v>4</v>
      </c>
      <c r="T44" s="1">
        <f t="shared" si="10"/>
        <v>138.2</v>
      </c>
      <c r="U44" s="1">
        <f t="shared" si="11"/>
        <v>361.8</v>
      </c>
    </row>
    <row r="45" spans="1:21" ht="12.75">
      <c r="A45" s="2">
        <v>15</v>
      </c>
      <c r="B45" s="2">
        <v>16</v>
      </c>
      <c r="C45" s="2" t="s">
        <v>24</v>
      </c>
      <c r="D45" s="3" t="s">
        <v>21</v>
      </c>
      <c r="E45" s="4" t="s">
        <v>32</v>
      </c>
      <c r="F45" s="4" t="s">
        <v>53</v>
      </c>
      <c r="G45" s="5">
        <v>0.4479166666666667</v>
      </c>
      <c r="H45" s="5">
        <v>0.475</v>
      </c>
      <c r="I45" s="5">
        <f t="shared" si="8"/>
        <v>0.027083333333333293</v>
      </c>
      <c r="J45" s="6">
        <v>39</v>
      </c>
      <c r="K45" s="1">
        <v>500</v>
      </c>
      <c r="L45" s="18">
        <f t="shared" si="9"/>
        <v>78</v>
      </c>
      <c r="M45" s="7">
        <v>15</v>
      </c>
      <c r="N45" s="7">
        <v>27.2</v>
      </c>
      <c r="O45" s="7">
        <v>4</v>
      </c>
      <c r="P45" s="7">
        <v>13.4</v>
      </c>
      <c r="Q45" s="7">
        <v>2</v>
      </c>
      <c r="T45" s="1">
        <f t="shared" si="10"/>
        <v>139.6</v>
      </c>
      <c r="U45" s="1">
        <f t="shared" si="11"/>
        <v>360.4</v>
      </c>
    </row>
    <row r="46" spans="1:21" ht="12.75">
      <c r="A46" s="2">
        <v>16</v>
      </c>
      <c r="B46" s="2">
        <v>49</v>
      </c>
      <c r="C46" s="2" t="s">
        <v>24</v>
      </c>
      <c r="D46" s="3" t="s">
        <v>69</v>
      </c>
      <c r="E46" s="4" t="s">
        <v>111</v>
      </c>
      <c r="F46" s="4" t="s">
        <v>112</v>
      </c>
      <c r="G46" s="5">
        <v>0.5166666666666667</v>
      </c>
      <c r="H46" s="5">
        <v>0.5409722222222222</v>
      </c>
      <c r="I46" s="5">
        <f t="shared" si="8"/>
        <v>0.02430555555555547</v>
      </c>
      <c r="J46" s="6">
        <v>35</v>
      </c>
      <c r="K46" s="1">
        <v>500</v>
      </c>
      <c r="L46" s="18">
        <f t="shared" si="9"/>
        <v>70</v>
      </c>
      <c r="M46" s="7">
        <v>15.2</v>
      </c>
      <c r="N46" s="7">
        <v>26</v>
      </c>
      <c r="O46" s="7">
        <v>6</v>
      </c>
      <c r="P46" s="7">
        <v>24.8</v>
      </c>
      <c r="Q46" s="7">
        <v>30</v>
      </c>
      <c r="T46" s="1">
        <f t="shared" si="10"/>
        <v>172</v>
      </c>
      <c r="U46" s="1">
        <f t="shared" si="11"/>
        <v>328</v>
      </c>
    </row>
    <row r="47" spans="1:21" ht="12.75">
      <c r="A47" s="2">
        <v>17</v>
      </c>
      <c r="B47" s="2">
        <v>10</v>
      </c>
      <c r="C47" s="2" t="s">
        <v>24</v>
      </c>
      <c r="D47" s="3" t="s">
        <v>21</v>
      </c>
      <c r="E47" s="4" t="s">
        <v>21</v>
      </c>
      <c r="F47" s="4" t="s">
        <v>48</v>
      </c>
      <c r="G47" s="5">
        <v>0.4354166666666666</v>
      </c>
      <c r="H47" s="5">
        <v>0.47152777777777777</v>
      </c>
      <c r="I47" s="5">
        <f t="shared" si="8"/>
        <v>0.03611111111111115</v>
      </c>
      <c r="J47" s="6">
        <v>52</v>
      </c>
      <c r="K47" s="1">
        <v>500</v>
      </c>
      <c r="L47" s="18">
        <f t="shared" si="9"/>
        <v>104</v>
      </c>
      <c r="M47" s="7">
        <v>19</v>
      </c>
      <c r="N47" s="7">
        <v>28</v>
      </c>
      <c r="O47" s="7">
        <v>4</v>
      </c>
      <c r="P47" s="7">
        <v>25.2</v>
      </c>
      <c r="Q47" s="7">
        <v>4</v>
      </c>
      <c r="T47" s="1">
        <f t="shared" si="10"/>
        <v>184.2</v>
      </c>
      <c r="U47" s="1">
        <f t="shared" si="11"/>
        <v>315.8</v>
      </c>
    </row>
    <row r="48" spans="1:21" ht="12.75">
      <c r="A48" s="2">
        <v>18</v>
      </c>
      <c r="B48" s="2">
        <v>28</v>
      </c>
      <c r="C48" s="2" t="s">
        <v>24</v>
      </c>
      <c r="D48" s="3" t="s">
        <v>21</v>
      </c>
      <c r="E48" s="4" t="s">
        <v>97</v>
      </c>
      <c r="F48" s="4" t="s">
        <v>98</v>
      </c>
      <c r="G48" s="5">
        <v>0.48541666666666666</v>
      </c>
      <c r="H48" s="5">
        <v>0.5152777777777778</v>
      </c>
      <c r="I48" s="5">
        <f t="shared" si="8"/>
        <v>0.02986111111111117</v>
      </c>
      <c r="J48" s="6">
        <v>43</v>
      </c>
      <c r="K48" s="1">
        <v>500</v>
      </c>
      <c r="L48" s="18">
        <f t="shared" si="9"/>
        <v>86</v>
      </c>
      <c r="M48" s="7">
        <v>19.5</v>
      </c>
      <c r="N48" s="7">
        <v>22.4</v>
      </c>
      <c r="O48" s="7">
        <v>30</v>
      </c>
      <c r="P48" s="7">
        <v>32.6</v>
      </c>
      <c r="Q48" s="7">
        <v>4</v>
      </c>
      <c r="T48" s="1">
        <f t="shared" si="10"/>
        <v>194.5</v>
      </c>
      <c r="U48" s="1">
        <f t="shared" si="11"/>
        <v>305.5</v>
      </c>
    </row>
    <row r="51" spans="1:21" s="15" customFormat="1" ht="12.75">
      <c r="A51" s="9" t="s">
        <v>117</v>
      </c>
      <c r="B51" s="9" t="s">
        <v>7</v>
      </c>
      <c r="C51" s="9" t="s">
        <v>0</v>
      </c>
      <c r="D51" s="10" t="s">
        <v>8</v>
      </c>
      <c r="E51" s="11" t="s">
        <v>9</v>
      </c>
      <c r="F51" s="11" t="s">
        <v>1</v>
      </c>
      <c r="G51" s="12" t="s">
        <v>2</v>
      </c>
      <c r="H51" s="12" t="s">
        <v>3</v>
      </c>
      <c r="I51" s="12" t="s">
        <v>4</v>
      </c>
      <c r="J51" s="13" t="s">
        <v>5</v>
      </c>
      <c r="K51" s="14" t="s">
        <v>10</v>
      </c>
      <c r="L51" s="14" t="s">
        <v>18</v>
      </c>
      <c r="M51" s="14" t="s">
        <v>11</v>
      </c>
      <c r="N51" s="14" t="s">
        <v>12</v>
      </c>
      <c r="O51" s="14" t="s">
        <v>13</v>
      </c>
      <c r="P51" s="14" t="s">
        <v>14</v>
      </c>
      <c r="Q51" s="14" t="s">
        <v>15</v>
      </c>
      <c r="R51" s="14" t="s">
        <v>16</v>
      </c>
      <c r="S51" s="14" t="s">
        <v>17</v>
      </c>
      <c r="T51" s="16" t="s">
        <v>19</v>
      </c>
      <c r="U51" s="14" t="s">
        <v>6</v>
      </c>
    </row>
    <row r="52" spans="1:21" ht="12.75">
      <c r="A52" s="2">
        <v>1</v>
      </c>
      <c r="B52" s="2">
        <v>8</v>
      </c>
      <c r="C52" s="2" t="s">
        <v>26</v>
      </c>
      <c r="D52" s="3" t="s">
        <v>21</v>
      </c>
      <c r="E52" s="4" t="s">
        <v>32</v>
      </c>
      <c r="F52" s="4" t="s">
        <v>33</v>
      </c>
      <c r="G52" s="5">
        <v>0.43125</v>
      </c>
      <c r="H52" s="5">
        <v>0.4465277777777778</v>
      </c>
      <c r="I52" s="5">
        <f aca="true" t="shared" si="12" ref="I52:I61">+H52-G52</f>
        <v>0.015277777777777779</v>
      </c>
      <c r="J52" s="6">
        <v>22</v>
      </c>
      <c r="K52" s="1">
        <v>500</v>
      </c>
      <c r="L52" s="18">
        <f aca="true" t="shared" si="13" ref="L52:L61">+J52*2</f>
        <v>44</v>
      </c>
      <c r="M52" s="7">
        <v>17</v>
      </c>
      <c r="N52" s="7">
        <v>20.5</v>
      </c>
      <c r="O52" s="7">
        <v>2</v>
      </c>
      <c r="P52" s="7">
        <v>8.7</v>
      </c>
      <c r="Q52" s="7">
        <v>4</v>
      </c>
      <c r="T52" s="1">
        <f aca="true" t="shared" si="14" ref="T52:T61">SUM(L52:S52)</f>
        <v>96.2</v>
      </c>
      <c r="U52" s="1">
        <f aca="true" t="shared" si="15" ref="U52:U61">+K52-T52</f>
        <v>403.8</v>
      </c>
    </row>
    <row r="53" spans="1:21" ht="12.75">
      <c r="A53" s="2">
        <v>2</v>
      </c>
      <c r="B53" s="2">
        <v>50</v>
      </c>
      <c r="C53" s="2" t="s">
        <v>26</v>
      </c>
      <c r="D53" s="3" t="s">
        <v>69</v>
      </c>
      <c r="E53" s="4" t="s">
        <v>89</v>
      </c>
      <c r="F53" s="4" t="s">
        <v>107</v>
      </c>
      <c r="G53" s="5">
        <v>0.51875</v>
      </c>
      <c r="H53" s="5">
        <v>0.5333333333333333</v>
      </c>
      <c r="I53" s="5">
        <f t="shared" si="12"/>
        <v>0.014583333333333282</v>
      </c>
      <c r="J53" s="6">
        <v>21</v>
      </c>
      <c r="K53" s="1">
        <v>500</v>
      </c>
      <c r="L53" s="18">
        <f t="shared" si="13"/>
        <v>42</v>
      </c>
      <c r="M53" s="7">
        <v>14.6</v>
      </c>
      <c r="N53" s="7">
        <v>18.4</v>
      </c>
      <c r="O53" s="7">
        <v>4</v>
      </c>
      <c r="P53" s="7">
        <v>13</v>
      </c>
      <c r="Q53" s="7">
        <v>8</v>
      </c>
      <c r="T53" s="1">
        <f t="shared" si="14"/>
        <v>100</v>
      </c>
      <c r="U53" s="1">
        <f t="shared" si="15"/>
        <v>400</v>
      </c>
    </row>
    <row r="54" spans="1:21" ht="12.75">
      <c r="A54" s="2">
        <v>3</v>
      </c>
      <c r="B54" s="2">
        <v>48</v>
      </c>
      <c r="C54" s="2" t="s">
        <v>26</v>
      </c>
      <c r="D54" s="3" t="s">
        <v>69</v>
      </c>
      <c r="E54" s="4" t="s">
        <v>77</v>
      </c>
      <c r="F54" s="4" t="s">
        <v>106</v>
      </c>
      <c r="G54" s="5">
        <v>0.5145833333333333</v>
      </c>
      <c r="H54" s="5">
        <v>0.5305555555555556</v>
      </c>
      <c r="I54" s="5">
        <f t="shared" si="12"/>
        <v>0.015972222222222276</v>
      </c>
      <c r="J54" s="6">
        <v>23</v>
      </c>
      <c r="K54" s="1">
        <v>500</v>
      </c>
      <c r="L54" s="18">
        <f t="shared" si="13"/>
        <v>46</v>
      </c>
      <c r="M54" s="7">
        <v>13.7</v>
      </c>
      <c r="N54" s="7">
        <v>27</v>
      </c>
      <c r="O54" s="7">
        <v>4</v>
      </c>
      <c r="P54" s="7">
        <v>12.5</v>
      </c>
      <c r="Q54" s="7">
        <v>0</v>
      </c>
      <c r="T54" s="1">
        <f t="shared" si="14"/>
        <v>103.2</v>
      </c>
      <c r="U54" s="1">
        <f t="shared" si="15"/>
        <v>396.8</v>
      </c>
    </row>
    <row r="55" spans="1:21" ht="12.75">
      <c r="A55" s="2">
        <v>4</v>
      </c>
      <c r="B55" s="2">
        <v>34</v>
      </c>
      <c r="C55" s="2" t="s">
        <v>26</v>
      </c>
      <c r="D55" s="3" t="s">
        <v>69</v>
      </c>
      <c r="E55" s="4" t="s">
        <v>70</v>
      </c>
      <c r="F55" s="4" t="s">
        <v>93</v>
      </c>
      <c r="G55" s="5">
        <v>0.49583333333333335</v>
      </c>
      <c r="H55" s="5">
        <v>0.5118055555555555</v>
      </c>
      <c r="I55" s="5">
        <f t="shared" si="12"/>
        <v>0.015972222222222165</v>
      </c>
      <c r="J55" s="6">
        <v>23</v>
      </c>
      <c r="K55" s="1">
        <v>500</v>
      </c>
      <c r="L55" s="18">
        <f t="shared" si="13"/>
        <v>46</v>
      </c>
      <c r="M55" s="7">
        <v>14.2</v>
      </c>
      <c r="N55" s="7">
        <v>23</v>
      </c>
      <c r="O55" s="7">
        <v>6</v>
      </c>
      <c r="P55" s="7">
        <v>23.7</v>
      </c>
      <c r="Q55" s="7">
        <v>0</v>
      </c>
      <c r="T55" s="1">
        <f t="shared" si="14"/>
        <v>112.9</v>
      </c>
      <c r="U55" s="1">
        <f t="shared" si="15"/>
        <v>387.1</v>
      </c>
    </row>
    <row r="56" spans="1:21" ht="12.75">
      <c r="A56" s="2">
        <v>5</v>
      </c>
      <c r="B56" s="2">
        <v>52</v>
      </c>
      <c r="C56" s="2" t="s">
        <v>26</v>
      </c>
      <c r="D56" s="3" t="s">
        <v>69</v>
      </c>
      <c r="E56" s="4" t="s">
        <v>113</v>
      </c>
      <c r="F56" s="4" t="s">
        <v>114</v>
      </c>
      <c r="G56" s="5">
        <v>0.5229166666666667</v>
      </c>
      <c r="H56" s="5">
        <v>0.5423611111111112</v>
      </c>
      <c r="I56" s="5">
        <f t="shared" si="12"/>
        <v>0.019444444444444486</v>
      </c>
      <c r="J56" s="6">
        <v>28</v>
      </c>
      <c r="K56" s="1">
        <v>500</v>
      </c>
      <c r="L56" s="18">
        <f t="shared" si="13"/>
        <v>56</v>
      </c>
      <c r="M56" s="7">
        <v>12.5</v>
      </c>
      <c r="N56" s="7">
        <v>17</v>
      </c>
      <c r="O56" s="7">
        <v>6</v>
      </c>
      <c r="P56" s="7">
        <v>17.2</v>
      </c>
      <c r="Q56" s="7">
        <v>8</v>
      </c>
      <c r="T56" s="1">
        <f t="shared" si="14"/>
        <v>116.7</v>
      </c>
      <c r="U56" s="1">
        <f t="shared" si="15"/>
        <v>383.3</v>
      </c>
    </row>
    <row r="57" spans="1:21" ht="12.75">
      <c r="A57" s="2">
        <v>6</v>
      </c>
      <c r="B57" s="2">
        <v>2</v>
      </c>
      <c r="C57" s="2" t="s">
        <v>26</v>
      </c>
      <c r="D57" s="3" t="s">
        <v>21</v>
      </c>
      <c r="E57" s="4" t="s">
        <v>27</v>
      </c>
      <c r="F57" s="4" t="s">
        <v>28</v>
      </c>
      <c r="G57" s="5">
        <v>0.41875</v>
      </c>
      <c r="H57" s="5">
        <v>0.4354166666666666</v>
      </c>
      <c r="I57" s="5">
        <f t="shared" si="12"/>
        <v>0.016666666666666607</v>
      </c>
      <c r="J57" s="6">
        <v>24</v>
      </c>
      <c r="K57" s="1">
        <v>500</v>
      </c>
      <c r="L57" s="18">
        <f t="shared" si="13"/>
        <v>48</v>
      </c>
      <c r="M57" s="7">
        <v>15.7</v>
      </c>
      <c r="N57" s="7">
        <v>26.6</v>
      </c>
      <c r="O57" s="7">
        <v>8</v>
      </c>
      <c r="P57" s="7">
        <v>28</v>
      </c>
      <c r="Q57" s="7">
        <v>4</v>
      </c>
      <c r="T57" s="1">
        <f t="shared" si="14"/>
        <v>130.3</v>
      </c>
      <c r="U57" s="1">
        <f t="shared" si="15"/>
        <v>369.7</v>
      </c>
    </row>
    <row r="58" spans="1:21" ht="12.75">
      <c r="A58" s="2">
        <v>7</v>
      </c>
      <c r="B58" s="2">
        <v>42</v>
      </c>
      <c r="C58" s="2" t="s">
        <v>26</v>
      </c>
      <c r="D58" s="3" t="s">
        <v>69</v>
      </c>
      <c r="E58" s="4" t="s">
        <v>84</v>
      </c>
      <c r="F58" s="4" t="s">
        <v>96</v>
      </c>
      <c r="G58" s="5">
        <v>0.5020833333333333</v>
      </c>
      <c r="H58" s="5">
        <v>0.5208333333333334</v>
      </c>
      <c r="I58" s="5">
        <f t="shared" si="12"/>
        <v>0.018750000000000044</v>
      </c>
      <c r="J58" s="6">
        <v>27</v>
      </c>
      <c r="K58" s="1">
        <v>500</v>
      </c>
      <c r="L58" s="18">
        <f t="shared" si="13"/>
        <v>54</v>
      </c>
      <c r="M58" s="7">
        <v>12.4</v>
      </c>
      <c r="N58" s="7">
        <v>25.5</v>
      </c>
      <c r="O58" s="7">
        <v>8</v>
      </c>
      <c r="P58" s="7">
        <v>36.4</v>
      </c>
      <c r="Q58" s="7">
        <v>2</v>
      </c>
      <c r="T58" s="1">
        <f t="shared" si="14"/>
        <v>138.3</v>
      </c>
      <c r="U58" s="1">
        <f t="shared" si="15"/>
        <v>361.7</v>
      </c>
    </row>
    <row r="59" spans="1:21" ht="12.75">
      <c r="A59" s="2">
        <v>8</v>
      </c>
      <c r="B59" s="2">
        <v>14</v>
      </c>
      <c r="C59" s="2" t="s">
        <v>26</v>
      </c>
      <c r="D59" s="3" t="s">
        <v>21</v>
      </c>
      <c r="E59" s="4" t="s">
        <v>38</v>
      </c>
      <c r="F59" s="4" t="s">
        <v>42</v>
      </c>
      <c r="G59" s="5">
        <v>0.44375</v>
      </c>
      <c r="H59" s="5">
        <v>0.4611111111111111</v>
      </c>
      <c r="I59" s="5">
        <f t="shared" si="12"/>
        <v>0.017361111111111105</v>
      </c>
      <c r="J59" s="6">
        <v>25</v>
      </c>
      <c r="K59" s="1">
        <v>500</v>
      </c>
      <c r="L59" s="18">
        <f t="shared" si="13"/>
        <v>50</v>
      </c>
      <c r="M59" s="7">
        <v>18.1</v>
      </c>
      <c r="N59" s="7">
        <v>28.3</v>
      </c>
      <c r="O59" s="7">
        <v>8</v>
      </c>
      <c r="P59" s="7">
        <v>31.2</v>
      </c>
      <c r="Q59" s="7">
        <v>4</v>
      </c>
      <c r="T59" s="1">
        <f t="shared" si="14"/>
        <v>139.6</v>
      </c>
      <c r="U59" s="1">
        <f t="shared" si="15"/>
        <v>360.4</v>
      </c>
    </row>
    <row r="60" spans="1:21" ht="12.75">
      <c r="A60" s="2">
        <v>9</v>
      </c>
      <c r="B60" s="2">
        <v>40</v>
      </c>
      <c r="C60" s="2" t="s">
        <v>26</v>
      </c>
      <c r="D60" s="3" t="s">
        <v>86</v>
      </c>
      <c r="E60" s="4" t="s">
        <v>87</v>
      </c>
      <c r="F60" s="4" t="s">
        <v>92</v>
      </c>
      <c r="G60" s="5">
        <v>0.4979166666666666</v>
      </c>
      <c r="H60" s="5">
        <v>0.5145833333333333</v>
      </c>
      <c r="I60" s="5">
        <f t="shared" si="12"/>
        <v>0.016666666666666663</v>
      </c>
      <c r="J60" s="6">
        <v>24</v>
      </c>
      <c r="K60" s="1">
        <v>500</v>
      </c>
      <c r="L60" s="18">
        <f t="shared" si="13"/>
        <v>48</v>
      </c>
      <c r="M60" s="7">
        <v>13.8</v>
      </c>
      <c r="N60" s="7">
        <v>35</v>
      </c>
      <c r="O60" s="7">
        <v>8</v>
      </c>
      <c r="P60" s="7">
        <v>47.5</v>
      </c>
      <c r="Q60" s="7">
        <v>2</v>
      </c>
      <c r="T60" s="1">
        <f t="shared" si="14"/>
        <v>154.3</v>
      </c>
      <c r="U60" s="1">
        <f t="shared" si="15"/>
        <v>345.7</v>
      </c>
    </row>
    <row r="61" spans="1:21" ht="12.75">
      <c r="A61" s="2">
        <v>10</v>
      </c>
      <c r="B61" s="2">
        <v>26</v>
      </c>
      <c r="C61" s="2" t="s">
        <v>26</v>
      </c>
      <c r="D61" s="3" t="s">
        <v>21</v>
      </c>
      <c r="E61" s="4" t="s">
        <v>59</v>
      </c>
      <c r="F61" s="4" t="s">
        <v>63</v>
      </c>
      <c r="G61" s="5">
        <v>0.46875</v>
      </c>
      <c r="H61" s="5">
        <v>0.4895833333333333</v>
      </c>
      <c r="I61" s="5">
        <f t="shared" si="12"/>
        <v>0.020833333333333315</v>
      </c>
      <c r="J61" s="6">
        <v>30</v>
      </c>
      <c r="K61" s="1">
        <v>500</v>
      </c>
      <c r="L61" s="18">
        <f t="shared" si="13"/>
        <v>60</v>
      </c>
      <c r="M61" s="7">
        <v>16.2</v>
      </c>
      <c r="N61" s="7">
        <v>36.3</v>
      </c>
      <c r="O61" s="7">
        <v>4</v>
      </c>
      <c r="P61" s="7">
        <v>50.8</v>
      </c>
      <c r="Q61" s="7">
        <v>4</v>
      </c>
      <c r="T61" s="1">
        <f t="shared" si="14"/>
        <v>171.3</v>
      </c>
      <c r="U61" s="1">
        <f t="shared" si="15"/>
        <v>328.7</v>
      </c>
    </row>
    <row r="64" spans="1:21" s="15" customFormat="1" ht="12.75">
      <c r="A64" s="9" t="s">
        <v>117</v>
      </c>
      <c r="B64" s="9" t="s">
        <v>7</v>
      </c>
      <c r="C64" s="9" t="s">
        <v>0</v>
      </c>
      <c r="D64" s="10" t="s">
        <v>8</v>
      </c>
      <c r="E64" s="11" t="s">
        <v>9</v>
      </c>
      <c r="F64" s="11" t="s">
        <v>1</v>
      </c>
      <c r="G64" s="12" t="s">
        <v>2</v>
      </c>
      <c r="H64" s="12" t="s">
        <v>3</v>
      </c>
      <c r="I64" s="12" t="s">
        <v>4</v>
      </c>
      <c r="J64" s="13" t="s">
        <v>5</v>
      </c>
      <c r="K64" s="14" t="s">
        <v>10</v>
      </c>
      <c r="L64" s="14" t="s">
        <v>18</v>
      </c>
      <c r="M64" s="14" t="s">
        <v>11</v>
      </c>
      <c r="N64" s="14" t="s">
        <v>12</v>
      </c>
      <c r="O64" s="14" t="s">
        <v>13</v>
      </c>
      <c r="P64" s="14" t="s">
        <v>14</v>
      </c>
      <c r="Q64" s="14" t="s">
        <v>15</v>
      </c>
      <c r="R64" s="14" t="s">
        <v>16</v>
      </c>
      <c r="S64" s="14" t="s">
        <v>17</v>
      </c>
      <c r="T64" s="16" t="s">
        <v>19</v>
      </c>
      <c r="U64" s="14" t="s">
        <v>6</v>
      </c>
    </row>
    <row r="65" spans="1:21" ht="12.75">
      <c r="A65" s="2">
        <v>1</v>
      </c>
      <c r="B65" s="2">
        <v>10</v>
      </c>
      <c r="C65" s="2" t="s">
        <v>68</v>
      </c>
      <c r="D65" s="3" t="s">
        <v>69</v>
      </c>
      <c r="E65" s="4" t="s">
        <v>70</v>
      </c>
      <c r="F65" s="4" t="s">
        <v>71</v>
      </c>
      <c r="G65" s="5">
        <v>0.46527777777777773</v>
      </c>
      <c r="H65" s="5">
        <v>0.49375</v>
      </c>
      <c r="I65" s="5">
        <f aca="true" t="shared" si="16" ref="I65:I70">+H65-G65</f>
        <v>0.028472222222222288</v>
      </c>
      <c r="J65" s="6">
        <v>41</v>
      </c>
      <c r="K65" s="1">
        <v>500</v>
      </c>
      <c r="L65" s="18">
        <f aca="true" t="shared" si="17" ref="L65:L70">+J65*2</f>
        <v>82</v>
      </c>
      <c r="M65" s="7">
        <v>51.6</v>
      </c>
      <c r="N65" s="7">
        <v>0</v>
      </c>
      <c r="O65" s="7">
        <v>0</v>
      </c>
      <c r="P65" s="7">
        <v>0</v>
      </c>
      <c r="Q65" s="7">
        <v>0</v>
      </c>
      <c r="R65" s="7">
        <v>14.5</v>
      </c>
      <c r="S65" s="7">
        <v>0</v>
      </c>
      <c r="T65" s="1">
        <f aca="true" t="shared" si="18" ref="T65:T70">SUM(L65:S65)</f>
        <v>148.1</v>
      </c>
      <c r="U65" s="1">
        <f>+K65-T65</f>
        <v>351.9</v>
      </c>
    </row>
    <row r="66" spans="1:21" ht="12.75">
      <c r="A66" s="2">
        <v>2</v>
      </c>
      <c r="B66" s="2">
        <v>11</v>
      </c>
      <c r="C66" s="2" t="s">
        <v>68</v>
      </c>
      <c r="D66" s="3" t="s">
        <v>86</v>
      </c>
      <c r="E66" s="4" t="s">
        <v>87</v>
      </c>
      <c r="F66" s="4" t="s">
        <v>105</v>
      </c>
      <c r="G66" s="5">
        <v>0.4861111111111111</v>
      </c>
      <c r="H66" s="5">
        <v>0.5326388888888889</v>
      </c>
      <c r="I66" s="5">
        <f t="shared" si="16"/>
        <v>0.04652777777777778</v>
      </c>
      <c r="J66" s="6">
        <v>67</v>
      </c>
      <c r="K66" s="1">
        <v>500</v>
      </c>
      <c r="L66" s="18">
        <f t="shared" si="17"/>
        <v>134</v>
      </c>
      <c r="M66" s="7">
        <v>37.9</v>
      </c>
      <c r="N66" s="7">
        <v>0</v>
      </c>
      <c r="O66" s="7">
        <v>0</v>
      </c>
      <c r="P66" s="7">
        <v>0</v>
      </c>
      <c r="Q66" s="7">
        <v>0</v>
      </c>
      <c r="R66" s="7">
        <v>15</v>
      </c>
      <c r="S66" s="7">
        <v>0</v>
      </c>
      <c r="T66" s="1">
        <f t="shared" si="18"/>
        <v>186.9</v>
      </c>
      <c r="U66" s="1">
        <f>+K66-T66</f>
        <v>313.1</v>
      </c>
    </row>
    <row r="67" spans="1:21" ht="12.75">
      <c r="A67" s="2">
        <v>3</v>
      </c>
      <c r="B67" s="2">
        <v>7</v>
      </c>
      <c r="C67" s="2" t="s">
        <v>68</v>
      </c>
      <c r="D67" s="3" t="s">
        <v>21</v>
      </c>
      <c r="E67" s="4" t="s">
        <v>64</v>
      </c>
      <c r="F67" s="4" t="s">
        <v>81</v>
      </c>
      <c r="G67" s="5">
        <v>0.4375</v>
      </c>
      <c r="H67" s="5">
        <v>0.49722222222222223</v>
      </c>
      <c r="I67" s="5">
        <f t="shared" si="16"/>
        <v>0.05972222222222223</v>
      </c>
      <c r="J67" s="6">
        <v>86</v>
      </c>
      <c r="K67" s="1">
        <v>500</v>
      </c>
      <c r="L67" s="18">
        <f t="shared" si="17"/>
        <v>172</v>
      </c>
      <c r="M67" s="7">
        <v>27.8</v>
      </c>
      <c r="N67" s="7">
        <v>0</v>
      </c>
      <c r="O67" s="7">
        <v>30</v>
      </c>
      <c r="P67" s="7">
        <v>0</v>
      </c>
      <c r="Q67" s="7">
        <v>0</v>
      </c>
      <c r="R67" s="7">
        <v>33</v>
      </c>
      <c r="S67" s="7">
        <v>0</v>
      </c>
      <c r="T67" s="1">
        <f t="shared" si="18"/>
        <v>262.8</v>
      </c>
      <c r="U67" s="1">
        <f>+K67-T67</f>
        <v>237.2</v>
      </c>
    </row>
    <row r="68" spans="1:21" ht="12.75">
      <c r="A68" s="2">
        <v>4</v>
      </c>
      <c r="B68" s="2">
        <v>3</v>
      </c>
      <c r="C68" s="2" t="s">
        <v>68</v>
      </c>
      <c r="D68" s="3" t="s">
        <v>21</v>
      </c>
      <c r="E68" s="4" t="s">
        <v>21</v>
      </c>
      <c r="F68" s="4" t="s">
        <v>95</v>
      </c>
      <c r="G68" s="5">
        <v>0.4305555555555556</v>
      </c>
      <c r="H68" s="5">
        <v>0.5166666666666667</v>
      </c>
      <c r="I68" s="5">
        <f t="shared" si="16"/>
        <v>0.08611111111111114</v>
      </c>
      <c r="J68" s="6">
        <v>124</v>
      </c>
      <c r="K68" s="1">
        <v>500</v>
      </c>
      <c r="L68" s="18">
        <f t="shared" si="17"/>
        <v>248</v>
      </c>
      <c r="M68" s="7">
        <v>90</v>
      </c>
      <c r="N68" s="7">
        <v>0</v>
      </c>
      <c r="O68" s="7">
        <v>0</v>
      </c>
      <c r="P68" s="7">
        <v>0</v>
      </c>
      <c r="Q68" s="7">
        <v>0</v>
      </c>
      <c r="R68" s="7">
        <v>21</v>
      </c>
      <c r="S68" s="7">
        <v>0</v>
      </c>
      <c r="T68" s="1">
        <f t="shared" si="18"/>
        <v>359</v>
      </c>
      <c r="U68" s="1">
        <f>+K68-T68</f>
        <v>141</v>
      </c>
    </row>
    <row r="69" spans="1:21" ht="12.75">
      <c r="A69" s="2">
        <v>5</v>
      </c>
      <c r="B69" s="2">
        <v>5</v>
      </c>
      <c r="C69" s="2" t="s">
        <v>68</v>
      </c>
      <c r="D69" s="3" t="s">
        <v>21</v>
      </c>
      <c r="E69" s="4" t="s">
        <v>45</v>
      </c>
      <c r="F69" s="4" t="s">
        <v>104</v>
      </c>
      <c r="G69" s="5">
        <v>0.4444444444444444</v>
      </c>
      <c r="H69" s="5">
        <v>0.5277777777777778</v>
      </c>
      <c r="I69" s="5">
        <f t="shared" si="16"/>
        <v>0.08333333333333337</v>
      </c>
      <c r="J69" s="6">
        <v>120</v>
      </c>
      <c r="K69" s="1">
        <v>500</v>
      </c>
      <c r="L69" s="18">
        <f t="shared" si="17"/>
        <v>240</v>
      </c>
      <c r="M69" s="7">
        <v>79</v>
      </c>
      <c r="N69" s="7">
        <v>4</v>
      </c>
      <c r="O69" s="7">
        <v>30</v>
      </c>
      <c r="P69" s="7">
        <v>0</v>
      </c>
      <c r="Q69" s="7">
        <v>0</v>
      </c>
      <c r="R69" s="7">
        <v>13</v>
      </c>
      <c r="S69" s="7">
        <v>0</v>
      </c>
      <c r="T69" s="1">
        <f t="shared" si="18"/>
        <v>366</v>
      </c>
      <c r="U69" s="1">
        <f>+K69-T69</f>
        <v>134</v>
      </c>
    </row>
    <row r="70" spans="1:21" ht="12.75">
      <c r="A70" s="2">
        <v>6</v>
      </c>
      <c r="B70" s="2">
        <v>8</v>
      </c>
      <c r="C70" s="2" t="s">
        <v>68</v>
      </c>
      <c r="D70" s="3" t="s">
        <v>21</v>
      </c>
      <c r="E70" s="4" t="s">
        <v>97</v>
      </c>
      <c r="I70" s="5">
        <f t="shared" si="16"/>
        <v>0</v>
      </c>
      <c r="K70" s="1">
        <v>500</v>
      </c>
      <c r="L70" s="18">
        <f t="shared" si="17"/>
        <v>0</v>
      </c>
      <c r="T70" s="1">
        <f t="shared" si="18"/>
        <v>0</v>
      </c>
      <c r="U70" s="1">
        <v>0</v>
      </c>
    </row>
    <row r="73" spans="1:21" s="15" customFormat="1" ht="12.75">
      <c r="A73" s="9" t="s">
        <v>117</v>
      </c>
      <c r="B73" s="9" t="s">
        <v>7</v>
      </c>
      <c r="C73" s="9" t="s">
        <v>0</v>
      </c>
      <c r="D73" s="10" t="s">
        <v>8</v>
      </c>
      <c r="E73" s="11" t="s">
        <v>9</v>
      </c>
      <c r="F73" s="11" t="s">
        <v>1</v>
      </c>
      <c r="G73" s="12" t="s">
        <v>2</v>
      </c>
      <c r="H73" s="12" t="s">
        <v>3</v>
      </c>
      <c r="I73" s="12" t="s">
        <v>4</v>
      </c>
      <c r="J73" s="13" t="s">
        <v>5</v>
      </c>
      <c r="K73" s="14" t="s">
        <v>10</v>
      </c>
      <c r="L73" s="14" t="s">
        <v>18</v>
      </c>
      <c r="M73" s="14" t="s">
        <v>11</v>
      </c>
      <c r="N73" s="14" t="s">
        <v>12</v>
      </c>
      <c r="O73" s="14" t="s">
        <v>13</v>
      </c>
      <c r="P73" s="14" t="s">
        <v>14</v>
      </c>
      <c r="Q73" s="14" t="s">
        <v>15</v>
      </c>
      <c r="R73" s="14" t="s">
        <v>16</v>
      </c>
      <c r="S73" s="14" t="s">
        <v>17</v>
      </c>
      <c r="T73" s="16" t="s">
        <v>19</v>
      </c>
      <c r="U73" s="14" t="s">
        <v>6</v>
      </c>
    </row>
    <row r="74" spans="1:21" ht="12.75">
      <c r="A74" s="2">
        <v>1</v>
      </c>
      <c r="B74" s="2">
        <v>9</v>
      </c>
      <c r="C74" s="2" t="s">
        <v>79</v>
      </c>
      <c r="D74" s="3" t="s">
        <v>69</v>
      </c>
      <c r="E74" s="4" t="s">
        <v>82</v>
      </c>
      <c r="F74" s="4" t="s">
        <v>83</v>
      </c>
      <c r="G74" s="5">
        <v>0.4583333333333333</v>
      </c>
      <c r="H74" s="5">
        <v>0.4986111111111111</v>
      </c>
      <c r="I74" s="5">
        <f>+H74-G74</f>
        <v>0.0402777777777778</v>
      </c>
      <c r="J74" s="6">
        <v>58</v>
      </c>
      <c r="K74" s="1">
        <v>500</v>
      </c>
      <c r="L74" s="18">
        <f>+J74*2</f>
        <v>116</v>
      </c>
      <c r="M74" s="7">
        <v>69</v>
      </c>
      <c r="N74" s="7">
        <v>0</v>
      </c>
      <c r="O74" s="7">
        <v>0</v>
      </c>
      <c r="P74" s="7">
        <v>0</v>
      </c>
      <c r="Q74" s="7">
        <v>0</v>
      </c>
      <c r="R74" s="7">
        <v>10</v>
      </c>
      <c r="S74" s="7">
        <v>0</v>
      </c>
      <c r="T74" s="1">
        <f>SUM(L74:S74)</f>
        <v>195</v>
      </c>
      <c r="U74" s="1">
        <f>+K74-T74</f>
        <v>305</v>
      </c>
    </row>
    <row r="75" spans="1:21" ht="12.75">
      <c r="A75" s="2">
        <v>2</v>
      </c>
      <c r="B75" s="2">
        <v>12</v>
      </c>
      <c r="C75" s="2" t="s">
        <v>79</v>
      </c>
      <c r="D75" s="3" t="s">
        <v>69</v>
      </c>
      <c r="E75" s="4" t="s">
        <v>108</v>
      </c>
      <c r="F75" s="4" t="s">
        <v>109</v>
      </c>
      <c r="G75" s="5">
        <v>0.47222222222222227</v>
      </c>
      <c r="H75" s="5">
        <v>0.5354166666666667</v>
      </c>
      <c r="I75" s="5">
        <f>+H75-G75</f>
        <v>0.06319444444444439</v>
      </c>
      <c r="J75" s="6">
        <v>91</v>
      </c>
      <c r="K75" s="1">
        <v>500</v>
      </c>
      <c r="L75" s="18">
        <f>+J75*2</f>
        <v>182</v>
      </c>
      <c r="M75" s="7">
        <v>70</v>
      </c>
      <c r="N75" s="7">
        <v>0</v>
      </c>
      <c r="O75" s="7">
        <v>0</v>
      </c>
      <c r="P75" s="7">
        <v>0</v>
      </c>
      <c r="Q75" s="7">
        <v>0</v>
      </c>
      <c r="R75" s="7">
        <v>14</v>
      </c>
      <c r="S75" s="7">
        <v>0</v>
      </c>
      <c r="T75" s="1">
        <f>SUM(L75:S75)</f>
        <v>266</v>
      </c>
      <c r="U75" s="1">
        <f>+K75-T75</f>
        <v>234</v>
      </c>
    </row>
    <row r="76" spans="1:21" ht="12.75">
      <c r="A76" s="2">
        <v>3</v>
      </c>
      <c r="B76" s="2">
        <v>1</v>
      </c>
      <c r="C76" s="2" t="s">
        <v>79</v>
      </c>
      <c r="D76" s="3" t="s">
        <v>21</v>
      </c>
      <c r="E76" s="4" t="s">
        <v>27</v>
      </c>
      <c r="F76" s="4" t="s">
        <v>80</v>
      </c>
      <c r="G76" s="5">
        <v>0.4166666666666667</v>
      </c>
      <c r="H76" s="5">
        <v>0.4847222222222222</v>
      </c>
      <c r="I76" s="5">
        <f>+H76-G76</f>
        <v>0.06805555555555554</v>
      </c>
      <c r="J76" s="6">
        <v>98</v>
      </c>
      <c r="K76" s="1">
        <v>500</v>
      </c>
      <c r="L76" s="18">
        <f>+J76*2</f>
        <v>196</v>
      </c>
      <c r="M76" s="7">
        <v>25.9</v>
      </c>
      <c r="N76" s="7">
        <v>0</v>
      </c>
      <c r="O76" s="7">
        <v>30</v>
      </c>
      <c r="P76" s="7">
        <v>0</v>
      </c>
      <c r="Q76" s="7">
        <v>0</v>
      </c>
      <c r="R76" s="7">
        <v>16</v>
      </c>
      <c r="S76" s="7">
        <v>0</v>
      </c>
      <c r="T76" s="1">
        <f>SUM(L76:S76)</f>
        <v>267.9</v>
      </c>
      <c r="U76" s="1">
        <f>+K76-T76</f>
        <v>232.10000000000002</v>
      </c>
    </row>
    <row r="77" spans="1:21" ht="12.75">
      <c r="A77" s="2">
        <v>4</v>
      </c>
      <c r="B77" s="2">
        <v>6</v>
      </c>
      <c r="C77" s="2" t="s">
        <v>79</v>
      </c>
      <c r="D77" s="3" t="s">
        <v>21</v>
      </c>
      <c r="E77" s="4" t="s">
        <v>59</v>
      </c>
      <c r="F77" s="4" t="s">
        <v>91</v>
      </c>
      <c r="G77" s="5">
        <v>0.4236111111111111</v>
      </c>
      <c r="H77" s="5">
        <v>0.5083333333333333</v>
      </c>
      <c r="I77" s="5">
        <f>+H77-G77</f>
        <v>0.0847222222222222</v>
      </c>
      <c r="J77" s="6">
        <v>122</v>
      </c>
      <c r="K77" s="1">
        <v>500</v>
      </c>
      <c r="L77" s="18">
        <f>+J77*2</f>
        <v>244</v>
      </c>
      <c r="M77" s="7">
        <v>60.3</v>
      </c>
      <c r="N77" s="7">
        <v>0</v>
      </c>
      <c r="O77" s="7">
        <v>30</v>
      </c>
      <c r="P77" s="7">
        <v>30</v>
      </c>
      <c r="Q77" s="7">
        <v>30</v>
      </c>
      <c r="R77" s="7">
        <v>52.2</v>
      </c>
      <c r="S77" s="7">
        <v>30</v>
      </c>
      <c r="T77" s="1">
        <f>SUM(L77:S77)</f>
        <v>476.5</v>
      </c>
      <c r="U77" s="1">
        <f>+K77-T77</f>
        <v>23.5</v>
      </c>
    </row>
  </sheetData>
  <printOptions horizontalCentered="1"/>
  <pageMargins left="0.5905511811023623" right="0.5905511811023623" top="0.984251968503937" bottom="0.984251968503937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62"/>
  </sheetPr>
  <dimension ref="A1:T62"/>
  <sheetViews>
    <sheetView zoomScale="95" zoomScaleNormal="95" workbookViewId="0" topLeftCell="A1">
      <pane ySplit="1" topLeftCell="BM2" activePane="bottomLeft" state="frozen"/>
      <selection pane="topLeft" activeCell="A1" sqref="A1:F1"/>
      <selection pane="bottomLeft" activeCell="C31" sqref="C31"/>
    </sheetView>
  </sheetViews>
  <sheetFormatPr defaultColWidth="9.00390625" defaultRowHeight="12.75"/>
  <cols>
    <col min="1" max="1" width="4.875" style="2" customWidth="1"/>
    <col min="2" max="2" width="5.00390625" style="2" bestFit="1" customWidth="1"/>
    <col min="3" max="3" width="12.125" style="3" bestFit="1" customWidth="1"/>
    <col min="4" max="4" width="33.75390625" style="4" bestFit="1" customWidth="1"/>
    <col min="5" max="5" width="27.375" style="4" bestFit="1" customWidth="1"/>
    <col min="6" max="8" width="10.75390625" style="5" customWidth="1"/>
    <col min="9" max="9" width="9.125" style="6" customWidth="1"/>
    <col min="10" max="10" width="9.125" style="1" customWidth="1"/>
    <col min="11" max="11" width="9.125" style="19" customWidth="1"/>
    <col min="12" max="15" width="9.125" style="7" customWidth="1"/>
    <col min="16" max="16" width="7.75390625" style="7" customWidth="1"/>
    <col min="17" max="18" width="9.125" style="7" customWidth="1"/>
    <col min="19" max="20" width="7.75390625" style="1" customWidth="1"/>
    <col min="21" max="16384" width="9.125" style="8" customWidth="1"/>
  </cols>
  <sheetData>
    <row r="1" spans="1:20" s="15" customFormat="1" ht="12.75">
      <c r="A1" s="9" t="s">
        <v>7</v>
      </c>
      <c r="B1" s="9" t="s">
        <v>0</v>
      </c>
      <c r="C1" s="10" t="s">
        <v>8</v>
      </c>
      <c r="D1" s="11" t="s">
        <v>9</v>
      </c>
      <c r="E1" s="11" t="s">
        <v>1</v>
      </c>
      <c r="F1" s="12" t="s">
        <v>2</v>
      </c>
      <c r="G1" s="12" t="s">
        <v>3</v>
      </c>
      <c r="H1" s="12" t="s">
        <v>4</v>
      </c>
      <c r="I1" s="13" t="s">
        <v>5</v>
      </c>
      <c r="J1" s="14" t="s">
        <v>10</v>
      </c>
      <c r="K1" s="17" t="s">
        <v>18</v>
      </c>
      <c r="L1" s="14" t="s">
        <v>11</v>
      </c>
      <c r="M1" s="14" t="s">
        <v>12</v>
      </c>
      <c r="N1" s="14" t="s">
        <v>13</v>
      </c>
      <c r="O1" s="14" t="s">
        <v>14</v>
      </c>
      <c r="P1" s="14" t="s">
        <v>15</v>
      </c>
      <c r="Q1" s="14" t="s">
        <v>16</v>
      </c>
      <c r="R1" s="14" t="s">
        <v>17</v>
      </c>
      <c r="S1" s="16" t="s">
        <v>19</v>
      </c>
      <c r="T1" s="14" t="s">
        <v>6</v>
      </c>
    </row>
    <row r="2" spans="1:20" ht="12.75">
      <c r="A2" s="2">
        <v>9</v>
      </c>
      <c r="B2" s="2" t="s">
        <v>79</v>
      </c>
      <c r="C2" s="3" t="s">
        <v>69</v>
      </c>
      <c r="D2" s="4" t="s">
        <v>82</v>
      </c>
      <c r="E2" s="4" t="s">
        <v>83</v>
      </c>
      <c r="F2" s="5">
        <v>0.4583333333333333</v>
      </c>
      <c r="G2" s="5">
        <v>0.4986111111111111</v>
      </c>
      <c r="H2" s="5">
        <f aca="true" t="shared" si="0" ref="H2:H33">+G2-F2</f>
        <v>0.0402777777777778</v>
      </c>
      <c r="I2" s="6">
        <v>58</v>
      </c>
      <c r="J2" s="1">
        <v>500</v>
      </c>
      <c r="K2" s="18">
        <f aca="true" t="shared" si="1" ref="K2:K33">+I2*2</f>
        <v>116</v>
      </c>
      <c r="L2" s="7">
        <v>69</v>
      </c>
      <c r="M2" s="7">
        <v>0</v>
      </c>
      <c r="N2" s="7">
        <v>0</v>
      </c>
      <c r="O2" s="7">
        <v>0</v>
      </c>
      <c r="P2" s="7">
        <v>0</v>
      </c>
      <c r="Q2" s="7">
        <v>10</v>
      </c>
      <c r="R2" s="7">
        <v>0</v>
      </c>
      <c r="S2" s="1">
        <f aca="true" t="shared" si="2" ref="S2:S33">SUM(K2:R2)</f>
        <v>195</v>
      </c>
      <c r="T2" s="1">
        <f aca="true" t="shared" si="3" ref="T2:T10">+J2-S2</f>
        <v>305</v>
      </c>
    </row>
    <row r="3" spans="1:20" ht="12.75">
      <c r="A3" s="2">
        <v>12</v>
      </c>
      <c r="B3" s="2" t="s">
        <v>79</v>
      </c>
      <c r="C3" s="3" t="s">
        <v>69</v>
      </c>
      <c r="D3" s="4" t="s">
        <v>108</v>
      </c>
      <c r="E3" s="4" t="s">
        <v>109</v>
      </c>
      <c r="F3" s="5">
        <v>0.47222222222222227</v>
      </c>
      <c r="G3" s="5">
        <v>0.5354166666666667</v>
      </c>
      <c r="H3" s="5">
        <f t="shared" si="0"/>
        <v>0.06319444444444439</v>
      </c>
      <c r="I3" s="6">
        <v>91</v>
      </c>
      <c r="J3" s="1">
        <v>500</v>
      </c>
      <c r="K3" s="18">
        <f t="shared" si="1"/>
        <v>182</v>
      </c>
      <c r="L3" s="7">
        <v>70</v>
      </c>
      <c r="M3" s="7">
        <v>0</v>
      </c>
      <c r="N3" s="7">
        <v>0</v>
      </c>
      <c r="O3" s="7">
        <v>0</v>
      </c>
      <c r="P3" s="7">
        <v>0</v>
      </c>
      <c r="Q3" s="7">
        <v>14</v>
      </c>
      <c r="R3" s="7">
        <v>0</v>
      </c>
      <c r="S3" s="1">
        <f t="shared" si="2"/>
        <v>266</v>
      </c>
      <c r="T3" s="1">
        <f t="shared" si="3"/>
        <v>234</v>
      </c>
    </row>
    <row r="4" spans="1:20" ht="12.75">
      <c r="A4" s="2">
        <v>1</v>
      </c>
      <c r="B4" s="2" t="s">
        <v>79</v>
      </c>
      <c r="C4" s="3" t="s">
        <v>21</v>
      </c>
      <c r="D4" s="4" t="s">
        <v>27</v>
      </c>
      <c r="E4" s="4" t="s">
        <v>80</v>
      </c>
      <c r="F4" s="5">
        <v>0.4166666666666667</v>
      </c>
      <c r="G4" s="5">
        <v>0.4847222222222222</v>
      </c>
      <c r="H4" s="5">
        <f t="shared" si="0"/>
        <v>0.06805555555555554</v>
      </c>
      <c r="I4" s="6">
        <v>98</v>
      </c>
      <c r="J4" s="1">
        <v>500</v>
      </c>
      <c r="K4" s="18">
        <f t="shared" si="1"/>
        <v>196</v>
      </c>
      <c r="L4" s="7">
        <v>25.9</v>
      </c>
      <c r="M4" s="7">
        <v>0</v>
      </c>
      <c r="N4" s="7">
        <v>30</v>
      </c>
      <c r="O4" s="7">
        <v>0</v>
      </c>
      <c r="P4" s="7">
        <v>0</v>
      </c>
      <c r="Q4" s="7">
        <v>16</v>
      </c>
      <c r="R4" s="7">
        <v>0</v>
      </c>
      <c r="S4" s="1">
        <f t="shared" si="2"/>
        <v>267.9</v>
      </c>
      <c r="T4" s="1">
        <f t="shared" si="3"/>
        <v>232.10000000000002</v>
      </c>
    </row>
    <row r="5" spans="1:20" ht="12.75">
      <c r="A5" s="2">
        <v>6</v>
      </c>
      <c r="B5" s="2" t="s">
        <v>79</v>
      </c>
      <c r="C5" s="3" t="s">
        <v>21</v>
      </c>
      <c r="D5" s="4" t="s">
        <v>59</v>
      </c>
      <c r="E5" s="4" t="s">
        <v>91</v>
      </c>
      <c r="F5" s="5">
        <v>0.4236111111111111</v>
      </c>
      <c r="G5" s="5">
        <v>0.5083333333333333</v>
      </c>
      <c r="H5" s="5">
        <f t="shared" si="0"/>
        <v>0.0847222222222222</v>
      </c>
      <c r="I5" s="6">
        <v>122</v>
      </c>
      <c r="J5" s="1">
        <v>500</v>
      </c>
      <c r="K5" s="18">
        <f t="shared" si="1"/>
        <v>244</v>
      </c>
      <c r="L5" s="7">
        <v>60.3</v>
      </c>
      <c r="M5" s="7">
        <v>0</v>
      </c>
      <c r="N5" s="7">
        <v>30</v>
      </c>
      <c r="O5" s="7">
        <v>30</v>
      </c>
      <c r="P5" s="7">
        <v>30</v>
      </c>
      <c r="Q5" s="7">
        <v>52.2</v>
      </c>
      <c r="R5" s="7">
        <v>30</v>
      </c>
      <c r="S5" s="1">
        <f t="shared" si="2"/>
        <v>476.5</v>
      </c>
      <c r="T5" s="1">
        <f t="shared" si="3"/>
        <v>23.5</v>
      </c>
    </row>
    <row r="6" spans="1:20" ht="12.75">
      <c r="A6" s="2">
        <v>10</v>
      </c>
      <c r="B6" s="2" t="s">
        <v>68</v>
      </c>
      <c r="C6" s="3" t="s">
        <v>69</v>
      </c>
      <c r="D6" s="4" t="s">
        <v>70</v>
      </c>
      <c r="E6" s="4" t="s">
        <v>71</v>
      </c>
      <c r="F6" s="5">
        <v>0.46527777777777773</v>
      </c>
      <c r="G6" s="5">
        <v>0.49375</v>
      </c>
      <c r="H6" s="5">
        <f t="shared" si="0"/>
        <v>0.028472222222222288</v>
      </c>
      <c r="I6" s="6">
        <v>41</v>
      </c>
      <c r="J6" s="1">
        <v>500</v>
      </c>
      <c r="K6" s="18">
        <f t="shared" si="1"/>
        <v>82</v>
      </c>
      <c r="L6" s="7">
        <v>51.6</v>
      </c>
      <c r="M6" s="7">
        <v>0</v>
      </c>
      <c r="N6" s="7">
        <v>0</v>
      </c>
      <c r="O6" s="7">
        <v>0</v>
      </c>
      <c r="P6" s="7">
        <v>0</v>
      </c>
      <c r="Q6" s="7">
        <v>14.5</v>
      </c>
      <c r="R6" s="7">
        <v>0</v>
      </c>
      <c r="S6" s="1">
        <f t="shared" si="2"/>
        <v>148.1</v>
      </c>
      <c r="T6" s="1">
        <f t="shared" si="3"/>
        <v>351.9</v>
      </c>
    </row>
    <row r="7" spans="1:20" ht="12.75">
      <c r="A7" s="2">
        <v>11</v>
      </c>
      <c r="B7" s="2" t="s">
        <v>68</v>
      </c>
      <c r="C7" s="3" t="s">
        <v>86</v>
      </c>
      <c r="D7" s="4" t="s">
        <v>87</v>
      </c>
      <c r="E7" s="4" t="s">
        <v>105</v>
      </c>
      <c r="F7" s="5">
        <v>0.4861111111111111</v>
      </c>
      <c r="G7" s="5">
        <v>0.5326388888888889</v>
      </c>
      <c r="H7" s="5">
        <f t="shared" si="0"/>
        <v>0.04652777777777778</v>
      </c>
      <c r="I7" s="6">
        <v>67</v>
      </c>
      <c r="J7" s="1">
        <v>500</v>
      </c>
      <c r="K7" s="18">
        <f t="shared" si="1"/>
        <v>134</v>
      </c>
      <c r="L7" s="7">
        <v>37.9</v>
      </c>
      <c r="M7" s="7">
        <v>0</v>
      </c>
      <c r="N7" s="7">
        <v>0</v>
      </c>
      <c r="O7" s="7">
        <v>0</v>
      </c>
      <c r="P7" s="7">
        <v>0</v>
      </c>
      <c r="Q7" s="7">
        <v>15</v>
      </c>
      <c r="R7" s="7">
        <v>0</v>
      </c>
      <c r="S7" s="1">
        <f t="shared" si="2"/>
        <v>186.9</v>
      </c>
      <c r="T7" s="1">
        <f t="shared" si="3"/>
        <v>313.1</v>
      </c>
    </row>
    <row r="8" spans="1:20" ht="12.75">
      <c r="A8" s="2">
        <v>7</v>
      </c>
      <c r="B8" s="2" t="s">
        <v>68</v>
      </c>
      <c r="C8" s="3" t="s">
        <v>21</v>
      </c>
      <c r="D8" s="4" t="s">
        <v>64</v>
      </c>
      <c r="E8" s="4" t="s">
        <v>81</v>
      </c>
      <c r="F8" s="5">
        <v>0.4375</v>
      </c>
      <c r="G8" s="5">
        <v>0.49722222222222223</v>
      </c>
      <c r="H8" s="5">
        <f t="shared" si="0"/>
        <v>0.05972222222222223</v>
      </c>
      <c r="I8" s="6">
        <v>86</v>
      </c>
      <c r="J8" s="1">
        <v>500</v>
      </c>
      <c r="K8" s="18">
        <f t="shared" si="1"/>
        <v>172</v>
      </c>
      <c r="L8" s="7">
        <v>27.8</v>
      </c>
      <c r="M8" s="7">
        <v>0</v>
      </c>
      <c r="N8" s="7">
        <v>30</v>
      </c>
      <c r="O8" s="7">
        <v>0</v>
      </c>
      <c r="P8" s="7">
        <v>0</v>
      </c>
      <c r="Q8" s="7">
        <v>33</v>
      </c>
      <c r="R8" s="7">
        <v>0</v>
      </c>
      <c r="S8" s="1">
        <f t="shared" si="2"/>
        <v>262.8</v>
      </c>
      <c r="T8" s="1">
        <f t="shared" si="3"/>
        <v>237.2</v>
      </c>
    </row>
    <row r="9" spans="1:20" ht="12.75">
      <c r="A9" s="2">
        <v>3</v>
      </c>
      <c r="B9" s="2" t="s">
        <v>68</v>
      </c>
      <c r="C9" s="3" t="s">
        <v>21</v>
      </c>
      <c r="D9" s="4" t="s">
        <v>21</v>
      </c>
      <c r="E9" s="4" t="s">
        <v>95</v>
      </c>
      <c r="F9" s="5">
        <v>0.4305555555555556</v>
      </c>
      <c r="G9" s="5">
        <v>0.5166666666666667</v>
      </c>
      <c r="H9" s="5">
        <f t="shared" si="0"/>
        <v>0.08611111111111114</v>
      </c>
      <c r="I9" s="6">
        <v>124</v>
      </c>
      <c r="J9" s="1">
        <v>500</v>
      </c>
      <c r="K9" s="18">
        <f t="shared" si="1"/>
        <v>248</v>
      </c>
      <c r="L9" s="7">
        <v>90</v>
      </c>
      <c r="M9" s="7">
        <v>0</v>
      </c>
      <c r="N9" s="7">
        <v>0</v>
      </c>
      <c r="O9" s="7">
        <v>0</v>
      </c>
      <c r="P9" s="7">
        <v>0</v>
      </c>
      <c r="Q9" s="7">
        <v>21</v>
      </c>
      <c r="R9" s="7">
        <v>0</v>
      </c>
      <c r="S9" s="1">
        <f t="shared" si="2"/>
        <v>359</v>
      </c>
      <c r="T9" s="1">
        <f t="shared" si="3"/>
        <v>141</v>
      </c>
    </row>
    <row r="10" spans="1:20" ht="12.75">
      <c r="A10" s="2">
        <v>5</v>
      </c>
      <c r="B10" s="2" t="s">
        <v>68</v>
      </c>
      <c r="C10" s="3" t="s">
        <v>21</v>
      </c>
      <c r="D10" s="4" t="s">
        <v>45</v>
      </c>
      <c r="E10" s="4" t="s">
        <v>104</v>
      </c>
      <c r="F10" s="5">
        <v>0.4444444444444444</v>
      </c>
      <c r="G10" s="5">
        <v>0.5277777777777778</v>
      </c>
      <c r="H10" s="5">
        <f t="shared" si="0"/>
        <v>0.08333333333333337</v>
      </c>
      <c r="I10" s="6">
        <v>120</v>
      </c>
      <c r="J10" s="1">
        <v>500</v>
      </c>
      <c r="K10" s="18">
        <f t="shared" si="1"/>
        <v>240</v>
      </c>
      <c r="L10" s="7">
        <v>79</v>
      </c>
      <c r="M10" s="7">
        <v>4</v>
      </c>
      <c r="N10" s="7">
        <v>30</v>
      </c>
      <c r="O10" s="7">
        <v>0</v>
      </c>
      <c r="P10" s="7">
        <v>0</v>
      </c>
      <c r="Q10" s="7">
        <v>13</v>
      </c>
      <c r="R10" s="7">
        <v>0</v>
      </c>
      <c r="S10" s="1">
        <f t="shared" si="2"/>
        <v>366</v>
      </c>
      <c r="T10" s="1">
        <f t="shared" si="3"/>
        <v>134</v>
      </c>
    </row>
    <row r="11" spans="1:20" ht="12.75">
      <c r="A11" s="2">
        <v>8</v>
      </c>
      <c r="B11" s="2" t="s">
        <v>68</v>
      </c>
      <c r="C11" s="3" t="s">
        <v>21</v>
      </c>
      <c r="D11" s="4" t="s">
        <v>97</v>
      </c>
      <c r="H11" s="5">
        <f t="shared" si="0"/>
        <v>0</v>
      </c>
      <c r="J11" s="1">
        <v>500</v>
      </c>
      <c r="K11" s="18">
        <f t="shared" si="1"/>
        <v>0</v>
      </c>
      <c r="S11" s="1">
        <f t="shared" si="2"/>
        <v>0</v>
      </c>
      <c r="T11" s="1">
        <v>0</v>
      </c>
    </row>
    <row r="12" spans="1:20" ht="12.75">
      <c r="A12" s="2">
        <v>41</v>
      </c>
      <c r="B12" s="2" t="s">
        <v>34</v>
      </c>
      <c r="C12" s="3" t="s">
        <v>69</v>
      </c>
      <c r="D12" s="4" t="s">
        <v>89</v>
      </c>
      <c r="E12" s="4" t="s">
        <v>94</v>
      </c>
      <c r="F12" s="5">
        <v>0.5</v>
      </c>
      <c r="G12" s="5">
        <v>0.5152777777777778</v>
      </c>
      <c r="H12" s="5">
        <f t="shared" si="0"/>
        <v>0.015277777777777835</v>
      </c>
      <c r="I12" s="6">
        <v>22</v>
      </c>
      <c r="J12" s="1">
        <v>500</v>
      </c>
      <c r="K12" s="18">
        <f t="shared" si="1"/>
        <v>44</v>
      </c>
      <c r="L12" s="7">
        <v>14.7</v>
      </c>
      <c r="M12" s="7">
        <v>0</v>
      </c>
      <c r="N12" s="7">
        <v>8</v>
      </c>
      <c r="O12" s="7">
        <v>26</v>
      </c>
      <c r="P12" s="7">
        <v>0</v>
      </c>
      <c r="S12" s="1">
        <f t="shared" si="2"/>
        <v>92.7</v>
      </c>
      <c r="T12" s="1">
        <f aca="true" t="shared" si="4" ref="T12:T43">+J12-S12</f>
        <v>407.3</v>
      </c>
    </row>
    <row r="13" spans="1:20" ht="12.75">
      <c r="A13" s="2">
        <v>37</v>
      </c>
      <c r="B13" s="2" t="s">
        <v>34</v>
      </c>
      <c r="C13" s="3" t="s">
        <v>69</v>
      </c>
      <c r="D13" s="4" t="s">
        <v>77</v>
      </c>
      <c r="E13" s="4" t="s">
        <v>115</v>
      </c>
      <c r="F13" s="5">
        <v>0.525</v>
      </c>
      <c r="G13" s="5">
        <v>0.5430555555555555</v>
      </c>
      <c r="H13" s="5">
        <f t="shared" si="0"/>
        <v>0.01805555555555549</v>
      </c>
      <c r="I13" s="6">
        <v>26</v>
      </c>
      <c r="J13" s="1">
        <v>500</v>
      </c>
      <c r="K13" s="18">
        <f t="shared" si="1"/>
        <v>52</v>
      </c>
      <c r="L13" s="7">
        <v>13.9</v>
      </c>
      <c r="M13" s="7">
        <v>0</v>
      </c>
      <c r="N13" s="7">
        <v>10</v>
      </c>
      <c r="O13" s="7">
        <v>13.5</v>
      </c>
      <c r="P13" s="7">
        <v>6</v>
      </c>
      <c r="S13" s="1">
        <f t="shared" si="2"/>
        <v>95.4</v>
      </c>
      <c r="T13" s="1">
        <f t="shared" si="4"/>
        <v>404.6</v>
      </c>
    </row>
    <row r="14" spans="1:20" ht="12.75">
      <c r="A14" s="2">
        <v>33</v>
      </c>
      <c r="B14" s="2" t="s">
        <v>34</v>
      </c>
      <c r="C14" s="3" t="s">
        <v>21</v>
      </c>
      <c r="D14" s="4" t="s">
        <v>64</v>
      </c>
      <c r="E14" s="4" t="s">
        <v>76</v>
      </c>
      <c r="F14" s="5">
        <v>0.48333333333333334</v>
      </c>
      <c r="G14" s="5">
        <v>0.49722222222222223</v>
      </c>
      <c r="H14" s="5">
        <f t="shared" si="0"/>
        <v>0.013888888888888895</v>
      </c>
      <c r="I14" s="6">
        <v>20</v>
      </c>
      <c r="J14" s="1">
        <v>500</v>
      </c>
      <c r="K14" s="18">
        <f t="shared" si="1"/>
        <v>40</v>
      </c>
      <c r="L14" s="7">
        <v>13.2</v>
      </c>
      <c r="M14" s="7">
        <v>0</v>
      </c>
      <c r="N14" s="7">
        <v>10</v>
      </c>
      <c r="O14" s="7">
        <v>32.8</v>
      </c>
      <c r="P14" s="7">
        <v>2</v>
      </c>
      <c r="S14" s="1">
        <f t="shared" si="2"/>
        <v>98</v>
      </c>
      <c r="T14" s="1">
        <f t="shared" si="4"/>
        <v>402</v>
      </c>
    </row>
    <row r="15" spans="1:20" ht="12.75">
      <c r="A15" s="2">
        <v>7</v>
      </c>
      <c r="B15" s="2" t="s">
        <v>34</v>
      </c>
      <c r="C15" s="2" t="s">
        <v>21</v>
      </c>
      <c r="D15" s="4" t="s">
        <v>35</v>
      </c>
      <c r="E15" s="4" t="s">
        <v>36</v>
      </c>
      <c r="F15" s="5">
        <v>0.4291666666666667</v>
      </c>
      <c r="G15" s="5">
        <v>0.4458333333333333</v>
      </c>
      <c r="H15" s="5">
        <f t="shared" si="0"/>
        <v>0.016666666666666607</v>
      </c>
      <c r="I15" s="6">
        <v>24</v>
      </c>
      <c r="J15" s="1">
        <v>500</v>
      </c>
      <c r="K15" s="18">
        <f t="shared" si="1"/>
        <v>48</v>
      </c>
      <c r="L15" s="7">
        <v>14.3</v>
      </c>
      <c r="M15" s="7">
        <v>0</v>
      </c>
      <c r="N15" s="7">
        <v>6</v>
      </c>
      <c r="O15" s="7">
        <v>29.2</v>
      </c>
      <c r="P15" s="7">
        <v>2</v>
      </c>
      <c r="S15" s="1">
        <f t="shared" si="2"/>
        <v>99.5</v>
      </c>
      <c r="T15" s="1">
        <f t="shared" si="4"/>
        <v>400.5</v>
      </c>
    </row>
    <row r="16" spans="1:20" ht="12.75">
      <c r="A16" s="2">
        <v>11</v>
      </c>
      <c r="B16" s="2" t="s">
        <v>34</v>
      </c>
      <c r="C16" s="3" t="s">
        <v>21</v>
      </c>
      <c r="D16" s="4" t="s">
        <v>38</v>
      </c>
      <c r="E16" s="4" t="s">
        <v>39</v>
      </c>
      <c r="F16" s="5">
        <v>0.4375</v>
      </c>
      <c r="G16" s="5">
        <v>0.45416666666666666</v>
      </c>
      <c r="H16" s="5">
        <f t="shared" si="0"/>
        <v>0.016666666666666663</v>
      </c>
      <c r="I16" s="6">
        <v>24</v>
      </c>
      <c r="J16" s="1">
        <v>500</v>
      </c>
      <c r="K16" s="18">
        <f t="shared" si="1"/>
        <v>48</v>
      </c>
      <c r="L16" s="7">
        <v>21</v>
      </c>
      <c r="M16" s="7">
        <v>0</v>
      </c>
      <c r="N16" s="7">
        <v>8</v>
      </c>
      <c r="O16" s="7">
        <v>56.3</v>
      </c>
      <c r="P16" s="7">
        <v>2</v>
      </c>
      <c r="S16" s="1">
        <f t="shared" si="2"/>
        <v>135.3</v>
      </c>
      <c r="T16" s="1">
        <f t="shared" si="4"/>
        <v>364.7</v>
      </c>
    </row>
    <row r="17" spans="1:20" ht="12.75">
      <c r="A17" s="2">
        <v>15</v>
      </c>
      <c r="B17" s="2" t="s">
        <v>34</v>
      </c>
      <c r="C17" s="3" t="s">
        <v>21</v>
      </c>
      <c r="D17" s="4" t="s">
        <v>49</v>
      </c>
      <c r="E17" s="4" t="s">
        <v>50</v>
      </c>
      <c r="F17" s="5">
        <v>0.4458333333333333</v>
      </c>
      <c r="G17" s="5">
        <v>0.47152777777777777</v>
      </c>
      <c r="H17" s="5">
        <f t="shared" si="0"/>
        <v>0.025694444444444464</v>
      </c>
      <c r="I17" s="6">
        <v>37</v>
      </c>
      <c r="J17" s="1">
        <v>500</v>
      </c>
      <c r="K17" s="18">
        <f t="shared" si="1"/>
        <v>74</v>
      </c>
      <c r="L17" s="7">
        <v>30</v>
      </c>
      <c r="M17" s="7">
        <v>0</v>
      </c>
      <c r="N17" s="7">
        <v>10</v>
      </c>
      <c r="O17" s="7">
        <v>19.3</v>
      </c>
      <c r="P17" s="7">
        <v>4</v>
      </c>
      <c r="S17" s="1">
        <f t="shared" si="2"/>
        <v>137.3</v>
      </c>
      <c r="T17" s="1">
        <f t="shared" si="4"/>
        <v>362.7</v>
      </c>
    </row>
    <row r="18" spans="1:20" ht="12.75">
      <c r="A18" s="2">
        <v>23</v>
      </c>
      <c r="B18" s="2" t="s">
        <v>34</v>
      </c>
      <c r="C18" s="3" t="s">
        <v>21</v>
      </c>
      <c r="D18" s="4" t="s">
        <v>59</v>
      </c>
      <c r="E18" s="4" t="s">
        <v>60</v>
      </c>
      <c r="F18" s="5">
        <v>0.4625</v>
      </c>
      <c r="G18" s="5">
        <v>0.4861111111111111</v>
      </c>
      <c r="H18" s="5">
        <f t="shared" si="0"/>
        <v>0.023611111111111083</v>
      </c>
      <c r="I18" s="6">
        <v>34</v>
      </c>
      <c r="J18" s="1">
        <v>500</v>
      </c>
      <c r="K18" s="18">
        <f t="shared" si="1"/>
        <v>68</v>
      </c>
      <c r="L18" s="7">
        <v>22.3</v>
      </c>
      <c r="M18" s="7">
        <v>0</v>
      </c>
      <c r="N18" s="7">
        <v>8</v>
      </c>
      <c r="O18" s="7">
        <v>65.8</v>
      </c>
      <c r="P18" s="7">
        <v>2</v>
      </c>
      <c r="S18" s="1">
        <f t="shared" si="2"/>
        <v>166.1</v>
      </c>
      <c r="T18" s="1">
        <f t="shared" si="4"/>
        <v>333.9</v>
      </c>
    </row>
    <row r="19" spans="1:20" ht="12.75">
      <c r="A19" s="2">
        <v>47</v>
      </c>
      <c r="B19" s="2" t="s">
        <v>34</v>
      </c>
      <c r="C19" s="3" t="s">
        <v>69</v>
      </c>
      <c r="D19" s="4" t="s">
        <v>111</v>
      </c>
      <c r="E19" s="4" t="s">
        <v>116</v>
      </c>
      <c r="F19" s="5">
        <v>0.5125</v>
      </c>
      <c r="G19" s="5">
        <v>0.545138888888889</v>
      </c>
      <c r="H19" s="5">
        <f t="shared" si="0"/>
        <v>0.032638888888888995</v>
      </c>
      <c r="I19" s="6">
        <v>47</v>
      </c>
      <c r="J19" s="1">
        <v>500</v>
      </c>
      <c r="K19" s="18">
        <f t="shared" si="1"/>
        <v>94</v>
      </c>
      <c r="L19" s="7">
        <v>21</v>
      </c>
      <c r="M19" s="7">
        <v>0</v>
      </c>
      <c r="N19" s="7">
        <v>10</v>
      </c>
      <c r="O19" s="7">
        <v>43.8</v>
      </c>
      <c r="P19" s="7">
        <v>4</v>
      </c>
      <c r="S19" s="1">
        <f t="shared" si="2"/>
        <v>172.8</v>
      </c>
      <c r="T19" s="1">
        <f t="shared" si="4"/>
        <v>327.2</v>
      </c>
    </row>
    <row r="20" spans="1:20" ht="12.75">
      <c r="A20" s="2">
        <v>1</v>
      </c>
      <c r="B20" s="2" t="s">
        <v>20</v>
      </c>
      <c r="C20" s="3" t="s">
        <v>21</v>
      </c>
      <c r="D20" s="4" t="s">
        <v>22</v>
      </c>
      <c r="E20" s="4" t="s">
        <v>23</v>
      </c>
      <c r="F20" s="5">
        <v>0.4166666666666667</v>
      </c>
      <c r="G20" s="5">
        <v>0.4291666666666667</v>
      </c>
      <c r="H20" s="5">
        <f t="shared" si="0"/>
        <v>0.012500000000000011</v>
      </c>
      <c r="I20" s="6">
        <v>18</v>
      </c>
      <c r="J20" s="1">
        <v>500</v>
      </c>
      <c r="K20" s="18">
        <f t="shared" si="1"/>
        <v>36</v>
      </c>
      <c r="L20" s="7">
        <v>15.1</v>
      </c>
      <c r="M20" s="7">
        <v>0</v>
      </c>
      <c r="N20" s="7">
        <v>2</v>
      </c>
      <c r="O20" s="7">
        <v>11.3</v>
      </c>
      <c r="P20" s="7">
        <v>0</v>
      </c>
      <c r="S20" s="1">
        <f t="shared" si="2"/>
        <v>64.4</v>
      </c>
      <c r="T20" s="1">
        <f t="shared" si="4"/>
        <v>435.6</v>
      </c>
    </row>
    <row r="21" spans="1:20" ht="12.75">
      <c r="A21" s="2">
        <v>13</v>
      </c>
      <c r="B21" s="2" t="s">
        <v>20</v>
      </c>
      <c r="C21" s="3" t="s">
        <v>21</v>
      </c>
      <c r="D21" s="4" t="s">
        <v>32</v>
      </c>
      <c r="E21" s="4" t="s">
        <v>40</v>
      </c>
      <c r="F21" s="5">
        <v>0.44166666666666665</v>
      </c>
      <c r="G21" s="5">
        <v>0.45555555555555555</v>
      </c>
      <c r="H21" s="5">
        <f t="shared" si="0"/>
        <v>0.013888888888888895</v>
      </c>
      <c r="I21" s="6">
        <v>20</v>
      </c>
      <c r="J21" s="1">
        <v>500</v>
      </c>
      <c r="K21" s="18">
        <f t="shared" si="1"/>
        <v>40</v>
      </c>
      <c r="L21" s="7">
        <v>14</v>
      </c>
      <c r="M21" s="7">
        <v>0</v>
      </c>
      <c r="N21" s="7">
        <v>8</v>
      </c>
      <c r="O21" s="7">
        <v>12.7</v>
      </c>
      <c r="P21" s="7">
        <v>0</v>
      </c>
      <c r="S21" s="1">
        <f t="shared" si="2"/>
        <v>74.7</v>
      </c>
      <c r="T21" s="1">
        <f t="shared" si="4"/>
        <v>425.3</v>
      </c>
    </row>
    <row r="22" spans="1:20" ht="12.75">
      <c r="A22" s="2">
        <v>9</v>
      </c>
      <c r="B22" s="2" t="s">
        <v>20</v>
      </c>
      <c r="C22" s="3" t="s">
        <v>21</v>
      </c>
      <c r="D22" s="4" t="s">
        <v>30</v>
      </c>
      <c r="E22" s="4" t="s">
        <v>66</v>
      </c>
      <c r="F22" s="5">
        <v>0.47291666666666665</v>
      </c>
      <c r="G22" s="5">
        <v>0.4861111111111111</v>
      </c>
      <c r="H22" s="5">
        <f t="shared" si="0"/>
        <v>0.013194444444444453</v>
      </c>
      <c r="I22" s="6">
        <v>19</v>
      </c>
      <c r="J22" s="1">
        <v>500</v>
      </c>
      <c r="K22" s="18">
        <f t="shared" si="1"/>
        <v>38</v>
      </c>
      <c r="L22" s="7">
        <v>16</v>
      </c>
      <c r="M22" s="7">
        <v>0</v>
      </c>
      <c r="N22" s="7">
        <v>10</v>
      </c>
      <c r="O22" s="7">
        <v>14.9</v>
      </c>
      <c r="P22" s="7">
        <v>0</v>
      </c>
      <c r="S22" s="1">
        <f t="shared" si="2"/>
        <v>78.9</v>
      </c>
      <c r="T22" s="1">
        <f t="shared" si="4"/>
        <v>421.1</v>
      </c>
    </row>
    <row r="23" spans="1:20" ht="12.75">
      <c r="A23" s="2">
        <v>17</v>
      </c>
      <c r="B23" s="2" t="s">
        <v>20</v>
      </c>
      <c r="C23" s="3" t="s">
        <v>21</v>
      </c>
      <c r="D23" s="4" t="s">
        <v>38</v>
      </c>
      <c r="E23" s="4" t="s">
        <v>56</v>
      </c>
      <c r="F23" s="5">
        <v>0.45</v>
      </c>
      <c r="G23" s="5">
        <v>0.46458333333333335</v>
      </c>
      <c r="H23" s="5">
        <f t="shared" si="0"/>
        <v>0.014583333333333337</v>
      </c>
      <c r="I23" s="6">
        <v>21</v>
      </c>
      <c r="J23" s="1">
        <v>500</v>
      </c>
      <c r="K23" s="18">
        <f t="shared" si="1"/>
        <v>42</v>
      </c>
      <c r="L23" s="7">
        <v>17.8</v>
      </c>
      <c r="M23" s="7">
        <v>0</v>
      </c>
      <c r="N23" s="7">
        <v>6</v>
      </c>
      <c r="O23" s="7">
        <v>16.2</v>
      </c>
      <c r="P23" s="7">
        <v>2</v>
      </c>
      <c r="S23" s="1">
        <f t="shared" si="2"/>
        <v>84</v>
      </c>
      <c r="T23" s="1">
        <f t="shared" si="4"/>
        <v>416</v>
      </c>
    </row>
    <row r="24" spans="1:20" ht="12.75">
      <c r="A24" s="2">
        <v>21</v>
      </c>
      <c r="B24" s="2" t="s">
        <v>20</v>
      </c>
      <c r="C24" s="3" t="s">
        <v>21</v>
      </c>
      <c r="D24" s="4" t="s">
        <v>45</v>
      </c>
      <c r="E24" s="4" t="s">
        <v>46</v>
      </c>
      <c r="F24" s="5">
        <v>0.4583333333333333</v>
      </c>
      <c r="G24" s="5">
        <v>0.47291666666666665</v>
      </c>
      <c r="H24" s="5">
        <f t="shared" si="0"/>
        <v>0.014583333333333337</v>
      </c>
      <c r="I24" s="6">
        <v>21</v>
      </c>
      <c r="J24" s="1">
        <v>500</v>
      </c>
      <c r="K24" s="18">
        <f t="shared" si="1"/>
        <v>42</v>
      </c>
      <c r="L24" s="7">
        <v>20</v>
      </c>
      <c r="M24" s="7">
        <v>0</v>
      </c>
      <c r="N24" s="7">
        <v>6</v>
      </c>
      <c r="O24" s="7">
        <v>17.2</v>
      </c>
      <c r="P24" s="7">
        <v>0</v>
      </c>
      <c r="S24" s="1">
        <f t="shared" si="2"/>
        <v>85.2</v>
      </c>
      <c r="T24" s="1">
        <f t="shared" si="4"/>
        <v>414.8</v>
      </c>
    </row>
    <row r="25" spans="1:20" ht="12.75">
      <c r="A25" s="2">
        <v>31</v>
      </c>
      <c r="B25" s="2" t="s">
        <v>20</v>
      </c>
      <c r="C25" s="3" t="s">
        <v>69</v>
      </c>
      <c r="D25" s="4" t="s">
        <v>77</v>
      </c>
      <c r="E25" s="4" t="s">
        <v>78</v>
      </c>
      <c r="F25" s="5">
        <v>0.4798611111111111</v>
      </c>
      <c r="G25" s="5">
        <v>0.49652777777777773</v>
      </c>
      <c r="H25" s="5">
        <f t="shared" si="0"/>
        <v>0.016666666666666607</v>
      </c>
      <c r="I25" s="6">
        <v>24</v>
      </c>
      <c r="J25" s="1">
        <v>500</v>
      </c>
      <c r="K25" s="18">
        <f t="shared" si="1"/>
        <v>48</v>
      </c>
      <c r="L25" s="7">
        <v>15.1</v>
      </c>
      <c r="M25" s="7">
        <v>0</v>
      </c>
      <c r="N25" s="7">
        <v>6</v>
      </c>
      <c r="O25" s="7">
        <v>17.3</v>
      </c>
      <c r="P25" s="7">
        <v>0</v>
      </c>
      <c r="S25" s="1">
        <f t="shared" si="2"/>
        <v>86.39999999999999</v>
      </c>
      <c r="T25" s="1">
        <f t="shared" si="4"/>
        <v>413.6</v>
      </c>
    </row>
    <row r="26" spans="1:20" ht="12.75">
      <c r="A26" s="2">
        <v>25</v>
      </c>
      <c r="B26" s="2" t="s">
        <v>20</v>
      </c>
      <c r="C26" s="3" t="s">
        <v>21</v>
      </c>
      <c r="D26" s="4" t="s">
        <v>57</v>
      </c>
      <c r="E26" s="4" t="s">
        <v>58</v>
      </c>
      <c r="F26" s="5">
        <v>0.4666666666666666</v>
      </c>
      <c r="G26" s="5">
        <v>0.48055555555555557</v>
      </c>
      <c r="H26" s="5">
        <f t="shared" si="0"/>
        <v>0.01388888888888895</v>
      </c>
      <c r="I26" s="6">
        <v>20</v>
      </c>
      <c r="J26" s="1">
        <v>500</v>
      </c>
      <c r="K26" s="18">
        <f t="shared" si="1"/>
        <v>40</v>
      </c>
      <c r="L26" s="7">
        <v>20</v>
      </c>
      <c r="M26" s="7">
        <v>0</v>
      </c>
      <c r="N26" s="7">
        <v>10</v>
      </c>
      <c r="O26" s="7">
        <v>21</v>
      </c>
      <c r="P26" s="7">
        <v>0</v>
      </c>
      <c r="S26" s="1">
        <f t="shared" si="2"/>
        <v>91</v>
      </c>
      <c r="T26" s="1">
        <f t="shared" si="4"/>
        <v>409</v>
      </c>
    </row>
    <row r="27" spans="1:20" ht="12.75">
      <c r="A27" s="2">
        <v>43</v>
      </c>
      <c r="B27" s="2" t="s">
        <v>20</v>
      </c>
      <c r="C27" s="3" t="s">
        <v>86</v>
      </c>
      <c r="D27" s="4" t="s">
        <v>99</v>
      </c>
      <c r="E27" s="4" t="s">
        <v>100</v>
      </c>
      <c r="F27" s="5">
        <v>0.5041666666666667</v>
      </c>
      <c r="G27" s="5">
        <v>0.5215277777777778</v>
      </c>
      <c r="H27" s="5">
        <f t="shared" si="0"/>
        <v>0.01736111111111116</v>
      </c>
      <c r="I27" s="6">
        <v>25</v>
      </c>
      <c r="J27" s="1">
        <v>500</v>
      </c>
      <c r="K27" s="18">
        <f t="shared" si="1"/>
        <v>50</v>
      </c>
      <c r="L27" s="7">
        <v>17.9</v>
      </c>
      <c r="M27" s="7">
        <v>0</v>
      </c>
      <c r="N27" s="7">
        <v>8</v>
      </c>
      <c r="O27" s="7">
        <v>26</v>
      </c>
      <c r="P27" s="7">
        <v>6</v>
      </c>
      <c r="S27" s="1">
        <f t="shared" si="2"/>
        <v>107.9</v>
      </c>
      <c r="T27" s="1">
        <f t="shared" si="4"/>
        <v>392.1</v>
      </c>
    </row>
    <row r="28" spans="1:20" ht="12.75">
      <c r="A28" s="2">
        <v>35</v>
      </c>
      <c r="B28" s="2" t="s">
        <v>20</v>
      </c>
      <c r="C28" s="3" t="s">
        <v>69</v>
      </c>
      <c r="D28" s="4" t="s">
        <v>89</v>
      </c>
      <c r="E28" s="4" t="s">
        <v>90</v>
      </c>
      <c r="F28" s="5">
        <v>0.4875</v>
      </c>
      <c r="G28" s="5">
        <v>0.5048611111111111</v>
      </c>
      <c r="H28" s="5">
        <f t="shared" si="0"/>
        <v>0.017361111111111105</v>
      </c>
      <c r="I28" s="6">
        <v>25</v>
      </c>
      <c r="J28" s="1">
        <v>500</v>
      </c>
      <c r="K28" s="18">
        <f t="shared" si="1"/>
        <v>50</v>
      </c>
      <c r="L28" s="7">
        <v>14.6</v>
      </c>
      <c r="M28" s="7">
        <v>0</v>
      </c>
      <c r="N28" s="7">
        <v>10</v>
      </c>
      <c r="O28" s="7">
        <v>35.1</v>
      </c>
      <c r="P28" s="7">
        <v>2</v>
      </c>
      <c r="S28" s="1">
        <f t="shared" si="2"/>
        <v>111.69999999999999</v>
      </c>
      <c r="T28" s="1">
        <f t="shared" si="4"/>
        <v>388.3</v>
      </c>
    </row>
    <row r="29" spans="1:20" ht="12.75">
      <c r="A29" s="2">
        <v>5</v>
      </c>
      <c r="B29" s="2" t="s">
        <v>20</v>
      </c>
      <c r="C29" s="3" t="s">
        <v>21</v>
      </c>
      <c r="D29" s="4" t="s">
        <v>27</v>
      </c>
      <c r="E29" s="4" t="s">
        <v>29</v>
      </c>
      <c r="F29" s="5">
        <v>0.425</v>
      </c>
      <c r="G29" s="5">
        <v>0.44166666666666665</v>
      </c>
      <c r="H29" s="5">
        <f t="shared" si="0"/>
        <v>0.016666666666666663</v>
      </c>
      <c r="I29" s="6">
        <v>24</v>
      </c>
      <c r="J29" s="1">
        <v>500</v>
      </c>
      <c r="K29" s="18">
        <f t="shared" si="1"/>
        <v>48</v>
      </c>
      <c r="L29" s="7">
        <v>20</v>
      </c>
      <c r="M29" s="7">
        <v>0</v>
      </c>
      <c r="N29" s="7">
        <v>12</v>
      </c>
      <c r="O29" s="7">
        <v>40</v>
      </c>
      <c r="P29" s="7">
        <v>2</v>
      </c>
      <c r="S29" s="1">
        <f t="shared" si="2"/>
        <v>122</v>
      </c>
      <c r="T29" s="1">
        <f t="shared" si="4"/>
        <v>378</v>
      </c>
    </row>
    <row r="30" spans="1:20" ht="12.75">
      <c r="A30" s="2">
        <v>29</v>
      </c>
      <c r="B30" s="2" t="s">
        <v>20</v>
      </c>
      <c r="C30" s="3" t="s">
        <v>21</v>
      </c>
      <c r="D30" s="4" t="s">
        <v>72</v>
      </c>
      <c r="E30" s="4" t="s">
        <v>73</v>
      </c>
      <c r="F30" s="5">
        <v>0.475</v>
      </c>
      <c r="G30" s="5">
        <v>0.49583333333333335</v>
      </c>
      <c r="H30" s="5">
        <f t="shared" si="0"/>
        <v>0.02083333333333337</v>
      </c>
      <c r="I30" s="6">
        <v>30</v>
      </c>
      <c r="J30" s="1">
        <v>500</v>
      </c>
      <c r="K30" s="18">
        <f t="shared" si="1"/>
        <v>60</v>
      </c>
      <c r="L30" s="7">
        <v>19</v>
      </c>
      <c r="M30" s="7">
        <v>0</v>
      </c>
      <c r="N30" s="7">
        <v>8</v>
      </c>
      <c r="O30" s="7">
        <v>42.2</v>
      </c>
      <c r="P30" s="7">
        <v>0</v>
      </c>
      <c r="S30" s="1">
        <f t="shared" si="2"/>
        <v>129.2</v>
      </c>
      <c r="T30" s="1">
        <f t="shared" si="4"/>
        <v>370.8</v>
      </c>
    </row>
    <row r="31" spans="1:20" ht="12.75">
      <c r="A31" s="2">
        <v>45</v>
      </c>
      <c r="B31" s="2" t="s">
        <v>20</v>
      </c>
      <c r="C31" s="3" t="s">
        <v>69</v>
      </c>
      <c r="D31" s="4" t="s">
        <v>84</v>
      </c>
      <c r="E31" s="4" t="s">
        <v>103</v>
      </c>
      <c r="F31" s="5">
        <v>0.5083333333333333</v>
      </c>
      <c r="G31" s="5">
        <v>0.5277777777777778</v>
      </c>
      <c r="H31" s="5">
        <f t="shared" si="0"/>
        <v>0.019444444444444486</v>
      </c>
      <c r="I31" s="6">
        <v>28</v>
      </c>
      <c r="J31" s="1">
        <v>500</v>
      </c>
      <c r="K31" s="18">
        <f t="shared" si="1"/>
        <v>56</v>
      </c>
      <c r="L31" s="7">
        <v>22.4</v>
      </c>
      <c r="M31" s="7">
        <v>0</v>
      </c>
      <c r="N31" s="7">
        <v>0</v>
      </c>
      <c r="O31" s="7">
        <v>59</v>
      </c>
      <c r="P31" s="7">
        <v>4</v>
      </c>
      <c r="S31" s="1">
        <f t="shared" si="2"/>
        <v>141.4</v>
      </c>
      <c r="T31" s="1">
        <f t="shared" si="4"/>
        <v>358.6</v>
      </c>
    </row>
    <row r="32" spans="1:20" ht="12.75">
      <c r="A32" s="2">
        <v>27</v>
      </c>
      <c r="B32" s="2" t="s">
        <v>20</v>
      </c>
      <c r="C32" s="3" t="s">
        <v>21</v>
      </c>
      <c r="D32" s="4" t="s">
        <v>64</v>
      </c>
      <c r="E32" s="4" t="s">
        <v>65</v>
      </c>
      <c r="F32" s="5">
        <v>0.4708333333333334</v>
      </c>
      <c r="G32" s="5">
        <v>0.4847222222222222</v>
      </c>
      <c r="H32" s="5">
        <f t="shared" si="0"/>
        <v>0.01388888888888884</v>
      </c>
      <c r="I32" s="6">
        <v>20</v>
      </c>
      <c r="J32" s="1">
        <v>500</v>
      </c>
      <c r="K32" s="18">
        <f t="shared" si="1"/>
        <v>40</v>
      </c>
      <c r="L32" s="7">
        <v>16</v>
      </c>
      <c r="M32" s="7">
        <v>0</v>
      </c>
      <c r="N32" s="7">
        <v>6</v>
      </c>
      <c r="O32" s="7">
        <v>80</v>
      </c>
      <c r="P32" s="7">
        <v>0</v>
      </c>
      <c r="S32" s="1">
        <f t="shared" si="2"/>
        <v>142</v>
      </c>
      <c r="T32" s="1">
        <f t="shared" si="4"/>
        <v>358</v>
      </c>
    </row>
    <row r="33" spans="1:20" ht="12.75">
      <c r="A33" s="2">
        <v>19</v>
      </c>
      <c r="B33" s="2" t="s">
        <v>20</v>
      </c>
      <c r="C33" s="3" t="s">
        <v>21</v>
      </c>
      <c r="D33" s="4" t="s">
        <v>43</v>
      </c>
      <c r="E33" s="4" t="s">
        <v>44</v>
      </c>
      <c r="F33" s="5">
        <v>0.45416666666666666</v>
      </c>
      <c r="G33" s="5">
        <v>0.4708333333333334</v>
      </c>
      <c r="H33" s="5">
        <f t="shared" si="0"/>
        <v>0.01666666666666672</v>
      </c>
      <c r="I33" s="6">
        <v>24</v>
      </c>
      <c r="J33" s="1">
        <v>500</v>
      </c>
      <c r="K33" s="18">
        <f t="shared" si="1"/>
        <v>48</v>
      </c>
      <c r="L33" s="7">
        <v>22.5</v>
      </c>
      <c r="M33" s="7">
        <v>0</v>
      </c>
      <c r="N33" s="7">
        <v>8</v>
      </c>
      <c r="O33" s="7">
        <v>79.9</v>
      </c>
      <c r="P33" s="7">
        <v>6</v>
      </c>
      <c r="S33" s="1">
        <f t="shared" si="2"/>
        <v>164.4</v>
      </c>
      <c r="T33" s="1">
        <f t="shared" si="4"/>
        <v>335.6</v>
      </c>
    </row>
    <row r="34" spans="1:20" ht="12.75">
      <c r="A34" s="2">
        <v>3</v>
      </c>
      <c r="B34" s="2" t="s">
        <v>20</v>
      </c>
      <c r="C34" s="3" t="s">
        <v>21</v>
      </c>
      <c r="D34" s="4" t="s">
        <v>21</v>
      </c>
      <c r="E34" s="4" t="s">
        <v>37</v>
      </c>
      <c r="F34" s="5">
        <v>0.42083333333333334</v>
      </c>
      <c r="G34" s="5">
        <v>0.44027777777777777</v>
      </c>
      <c r="H34" s="5">
        <f aca="true" t="shared" si="5" ref="H34:H65">+G34-F34</f>
        <v>0.01944444444444443</v>
      </c>
      <c r="I34" s="6">
        <v>28</v>
      </c>
      <c r="J34" s="1">
        <v>500</v>
      </c>
      <c r="K34" s="18">
        <f aca="true" t="shared" si="6" ref="K34:K62">+I34*2</f>
        <v>56</v>
      </c>
      <c r="L34" s="7">
        <v>29.1</v>
      </c>
      <c r="M34" s="7">
        <v>0</v>
      </c>
      <c r="N34" s="7">
        <v>8</v>
      </c>
      <c r="O34" s="7">
        <v>77</v>
      </c>
      <c r="P34" s="7">
        <v>0</v>
      </c>
      <c r="S34" s="1">
        <f aca="true" t="shared" si="7" ref="S34:S65">SUM(K34:R34)</f>
        <v>170.1</v>
      </c>
      <c r="T34" s="1">
        <f t="shared" si="4"/>
        <v>329.9</v>
      </c>
    </row>
    <row r="35" spans="1:20" ht="12.75">
      <c r="A35" s="2">
        <v>8</v>
      </c>
      <c r="B35" s="2" t="s">
        <v>26</v>
      </c>
      <c r="C35" s="3" t="s">
        <v>21</v>
      </c>
      <c r="D35" s="4" t="s">
        <v>32</v>
      </c>
      <c r="E35" s="4" t="s">
        <v>33</v>
      </c>
      <c r="F35" s="5">
        <v>0.43125</v>
      </c>
      <c r="G35" s="5">
        <v>0.4465277777777778</v>
      </c>
      <c r="H35" s="5">
        <f t="shared" si="5"/>
        <v>0.015277777777777779</v>
      </c>
      <c r="I35" s="6">
        <v>22</v>
      </c>
      <c r="J35" s="1">
        <v>500</v>
      </c>
      <c r="K35" s="18">
        <f t="shared" si="6"/>
        <v>44</v>
      </c>
      <c r="L35" s="7">
        <v>17</v>
      </c>
      <c r="M35" s="7">
        <v>20.5</v>
      </c>
      <c r="N35" s="7">
        <v>2</v>
      </c>
      <c r="O35" s="7">
        <v>8.7</v>
      </c>
      <c r="P35" s="7">
        <v>4</v>
      </c>
      <c r="S35" s="1">
        <f t="shared" si="7"/>
        <v>96.2</v>
      </c>
      <c r="T35" s="1">
        <f t="shared" si="4"/>
        <v>403.8</v>
      </c>
    </row>
    <row r="36" spans="1:20" ht="12.75">
      <c r="A36" s="2">
        <v>50</v>
      </c>
      <c r="B36" s="2" t="s">
        <v>26</v>
      </c>
      <c r="C36" s="3" t="s">
        <v>69</v>
      </c>
      <c r="D36" s="4" t="s">
        <v>89</v>
      </c>
      <c r="E36" s="4" t="s">
        <v>107</v>
      </c>
      <c r="F36" s="5">
        <v>0.51875</v>
      </c>
      <c r="G36" s="5">
        <v>0.5333333333333333</v>
      </c>
      <c r="H36" s="5">
        <f t="shared" si="5"/>
        <v>0.014583333333333282</v>
      </c>
      <c r="I36" s="6">
        <v>21</v>
      </c>
      <c r="J36" s="1">
        <v>500</v>
      </c>
      <c r="K36" s="18">
        <f t="shared" si="6"/>
        <v>42</v>
      </c>
      <c r="L36" s="7">
        <v>14.6</v>
      </c>
      <c r="M36" s="7">
        <v>18.4</v>
      </c>
      <c r="N36" s="7">
        <v>4</v>
      </c>
      <c r="O36" s="7">
        <v>13</v>
      </c>
      <c r="P36" s="7">
        <v>8</v>
      </c>
      <c r="S36" s="1">
        <f t="shared" si="7"/>
        <v>100</v>
      </c>
      <c r="T36" s="1">
        <f t="shared" si="4"/>
        <v>400</v>
      </c>
    </row>
    <row r="37" spans="1:20" ht="12.75">
      <c r="A37" s="2">
        <v>48</v>
      </c>
      <c r="B37" s="2" t="s">
        <v>26</v>
      </c>
      <c r="C37" s="3" t="s">
        <v>69</v>
      </c>
      <c r="D37" s="4" t="s">
        <v>77</v>
      </c>
      <c r="E37" s="4" t="s">
        <v>106</v>
      </c>
      <c r="F37" s="5">
        <v>0.5145833333333333</v>
      </c>
      <c r="G37" s="5">
        <v>0.5305555555555556</v>
      </c>
      <c r="H37" s="5">
        <f t="shared" si="5"/>
        <v>0.015972222222222276</v>
      </c>
      <c r="I37" s="6">
        <v>23</v>
      </c>
      <c r="J37" s="1">
        <v>500</v>
      </c>
      <c r="K37" s="18">
        <f t="shared" si="6"/>
        <v>46</v>
      </c>
      <c r="L37" s="7">
        <v>13.7</v>
      </c>
      <c r="M37" s="7">
        <v>27</v>
      </c>
      <c r="N37" s="7">
        <v>4</v>
      </c>
      <c r="O37" s="7">
        <v>12.5</v>
      </c>
      <c r="P37" s="7">
        <v>0</v>
      </c>
      <c r="S37" s="1">
        <f t="shared" si="7"/>
        <v>103.2</v>
      </c>
      <c r="T37" s="1">
        <f t="shared" si="4"/>
        <v>396.8</v>
      </c>
    </row>
    <row r="38" spans="1:20" ht="12.75">
      <c r="A38" s="2">
        <v>34</v>
      </c>
      <c r="B38" s="2" t="s">
        <v>26</v>
      </c>
      <c r="C38" s="3" t="s">
        <v>69</v>
      </c>
      <c r="D38" s="4" t="s">
        <v>70</v>
      </c>
      <c r="E38" s="4" t="s">
        <v>93</v>
      </c>
      <c r="F38" s="5">
        <v>0.49583333333333335</v>
      </c>
      <c r="G38" s="5">
        <v>0.5118055555555555</v>
      </c>
      <c r="H38" s="5">
        <f t="shared" si="5"/>
        <v>0.015972222222222165</v>
      </c>
      <c r="I38" s="6">
        <v>23</v>
      </c>
      <c r="J38" s="1">
        <v>500</v>
      </c>
      <c r="K38" s="18">
        <f t="shared" si="6"/>
        <v>46</v>
      </c>
      <c r="L38" s="7">
        <v>14.2</v>
      </c>
      <c r="M38" s="7">
        <v>23</v>
      </c>
      <c r="N38" s="7">
        <v>6</v>
      </c>
      <c r="O38" s="7">
        <v>23.7</v>
      </c>
      <c r="P38" s="7">
        <v>0</v>
      </c>
      <c r="S38" s="1">
        <f t="shared" si="7"/>
        <v>112.9</v>
      </c>
      <c r="T38" s="1">
        <f t="shared" si="4"/>
        <v>387.1</v>
      </c>
    </row>
    <row r="39" spans="1:20" ht="12.75">
      <c r="A39" s="2">
        <v>52</v>
      </c>
      <c r="B39" s="2" t="s">
        <v>26</v>
      </c>
      <c r="C39" s="3" t="s">
        <v>69</v>
      </c>
      <c r="D39" s="4" t="s">
        <v>113</v>
      </c>
      <c r="E39" s="4" t="s">
        <v>114</v>
      </c>
      <c r="F39" s="5">
        <v>0.5229166666666667</v>
      </c>
      <c r="G39" s="5">
        <v>0.5423611111111112</v>
      </c>
      <c r="H39" s="5">
        <f t="shared" si="5"/>
        <v>0.019444444444444486</v>
      </c>
      <c r="I39" s="6">
        <v>28</v>
      </c>
      <c r="J39" s="1">
        <v>500</v>
      </c>
      <c r="K39" s="18">
        <f t="shared" si="6"/>
        <v>56</v>
      </c>
      <c r="L39" s="7">
        <v>12.5</v>
      </c>
      <c r="M39" s="7">
        <v>17</v>
      </c>
      <c r="N39" s="7">
        <v>6</v>
      </c>
      <c r="O39" s="7">
        <v>17.2</v>
      </c>
      <c r="P39" s="7">
        <v>8</v>
      </c>
      <c r="S39" s="1">
        <f t="shared" si="7"/>
        <v>116.7</v>
      </c>
      <c r="T39" s="1">
        <f t="shared" si="4"/>
        <v>383.3</v>
      </c>
    </row>
    <row r="40" spans="1:20" ht="12.75">
      <c r="A40" s="2">
        <v>2</v>
      </c>
      <c r="B40" s="2" t="s">
        <v>26</v>
      </c>
      <c r="C40" s="3" t="s">
        <v>21</v>
      </c>
      <c r="D40" s="4" t="s">
        <v>27</v>
      </c>
      <c r="E40" s="4" t="s">
        <v>28</v>
      </c>
      <c r="F40" s="5">
        <v>0.41875</v>
      </c>
      <c r="G40" s="5">
        <v>0.4354166666666666</v>
      </c>
      <c r="H40" s="5">
        <f t="shared" si="5"/>
        <v>0.016666666666666607</v>
      </c>
      <c r="I40" s="6">
        <v>24</v>
      </c>
      <c r="J40" s="1">
        <v>500</v>
      </c>
      <c r="K40" s="18">
        <f t="shared" si="6"/>
        <v>48</v>
      </c>
      <c r="L40" s="7">
        <v>15.7</v>
      </c>
      <c r="M40" s="7">
        <v>26.6</v>
      </c>
      <c r="N40" s="7">
        <v>8</v>
      </c>
      <c r="O40" s="7">
        <v>28</v>
      </c>
      <c r="P40" s="7">
        <v>4</v>
      </c>
      <c r="S40" s="1">
        <f t="shared" si="7"/>
        <v>130.3</v>
      </c>
      <c r="T40" s="1">
        <f t="shared" si="4"/>
        <v>369.7</v>
      </c>
    </row>
    <row r="41" spans="1:20" ht="12.75">
      <c r="A41" s="2">
        <v>42</v>
      </c>
      <c r="B41" s="2" t="s">
        <v>26</v>
      </c>
      <c r="C41" s="3" t="s">
        <v>69</v>
      </c>
      <c r="D41" s="4" t="s">
        <v>84</v>
      </c>
      <c r="E41" s="4" t="s">
        <v>96</v>
      </c>
      <c r="F41" s="5">
        <v>0.5020833333333333</v>
      </c>
      <c r="G41" s="5">
        <v>0.5208333333333334</v>
      </c>
      <c r="H41" s="5">
        <f t="shared" si="5"/>
        <v>0.018750000000000044</v>
      </c>
      <c r="I41" s="6">
        <v>27</v>
      </c>
      <c r="J41" s="1">
        <v>500</v>
      </c>
      <c r="K41" s="18">
        <f t="shared" si="6"/>
        <v>54</v>
      </c>
      <c r="L41" s="7">
        <v>12.4</v>
      </c>
      <c r="M41" s="7">
        <v>25.5</v>
      </c>
      <c r="N41" s="7">
        <v>8</v>
      </c>
      <c r="O41" s="7">
        <v>36.4</v>
      </c>
      <c r="P41" s="7">
        <v>2</v>
      </c>
      <c r="S41" s="1">
        <f t="shared" si="7"/>
        <v>138.3</v>
      </c>
      <c r="T41" s="1">
        <f t="shared" si="4"/>
        <v>361.7</v>
      </c>
    </row>
    <row r="42" spans="1:20" ht="12.75">
      <c r="A42" s="2">
        <v>14</v>
      </c>
      <c r="B42" s="2" t="s">
        <v>26</v>
      </c>
      <c r="C42" s="3" t="s">
        <v>21</v>
      </c>
      <c r="D42" s="4" t="s">
        <v>38</v>
      </c>
      <c r="E42" s="4" t="s">
        <v>42</v>
      </c>
      <c r="F42" s="5">
        <v>0.44375</v>
      </c>
      <c r="G42" s="5">
        <v>0.4611111111111111</v>
      </c>
      <c r="H42" s="5">
        <f t="shared" si="5"/>
        <v>0.017361111111111105</v>
      </c>
      <c r="I42" s="6">
        <v>25</v>
      </c>
      <c r="J42" s="1">
        <v>500</v>
      </c>
      <c r="K42" s="18">
        <f t="shared" si="6"/>
        <v>50</v>
      </c>
      <c r="L42" s="7">
        <v>18.1</v>
      </c>
      <c r="M42" s="7">
        <v>28.3</v>
      </c>
      <c r="N42" s="7">
        <v>8</v>
      </c>
      <c r="O42" s="7">
        <v>31.2</v>
      </c>
      <c r="P42" s="7">
        <v>4</v>
      </c>
      <c r="S42" s="1">
        <f t="shared" si="7"/>
        <v>139.6</v>
      </c>
      <c r="T42" s="1">
        <f t="shared" si="4"/>
        <v>360.4</v>
      </c>
    </row>
    <row r="43" spans="1:20" ht="12.75">
      <c r="A43" s="2">
        <v>40</v>
      </c>
      <c r="B43" s="2" t="s">
        <v>26</v>
      </c>
      <c r="C43" s="3" t="s">
        <v>86</v>
      </c>
      <c r="D43" s="4" t="s">
        <v>87</v>
      </c>
      <c r="E43" s="4" t="s">
        <v>92</v>
      </c>
      <c r="F43" s="5">
        <v>0.4979166666666666</v>
      </c>
      <c r="G43" s="5">
        <v>0.5145833333333333</v>
      </c>
      <c r="H43" s="5">
        <f t="shared" si="5"/>
        <v>0.016666666666666663</v>
      </c>
      <c r="I43" s="6">
        <v>24</v>
      </c>
      <c r="J43" s="1">
        <v>500</v>
      </c>
      <c r="K43" s="18">
        <f t="shared" si="6"/>
        <v>48</v>
      </c>
      <c r="L43" s="7">
        <v>13.8</v>
      </c>
      <c r="M43" s="7">
        <v>35</v>
      </c>
      <c r="N43" s="7">
        <v>8</v>
      </c>
      <c r="O43" s="7">
        <v>47.5</v>
      </c>
      <c r="P43" s="7">
        <v>2</v>
      </c>
      <c r="S43" s="1">
        <f t="shared" si="7"/>
        <v>154.3</v>
      </c>
      <c r="T43" s="1">
        <f t="shared" si="4"/>
        <v>345.7</v>
      </c>
    </row>
    <row r="44" spans="1:20" ht="12.75">
      <c r="A44" s="2">
        <v>26</v>
      </c>
      <c r="B44" s="2" t="s">
        <v>26</v>
      </c>
      <c r="C44" s="3" t="s">
        <v>21</v>
      </c>
      <c r="D44" s="4" t="s">
        <v>59</v>
      </c>
      <c r="E44" s="4" t="s">
        <v>63</v>
      </c>
      <c r="F44" s="5">
        <v>0.46875</v>
      </c>
      <c r="G44" s="5">
        <v>0.4895833333333333</v>
      </c>
      <c r="H44" s="5">
        <f t="shared" si="5"/>
        <v>0.020833333333333315</v>
      </c>
      <c r="I44" s="6">
        <v>30</v>
      </c>
      <c r="J44" s="1">
        <v>500</v>
      </c>
      <c r="K44" s="18">
        <f t="shared" si="6"/>
        <v>60</v>
      </c>
      <c r="L44" s="7">
        <v>16.2</v>
      </c>
      <c r="M44" s="7">
        <v>36.3</v>
      </c>
      <c r="N44" s="7">
        <v>4</v>
      </c>
      <c r="O44" s="7">
        <v>50.8</v>
      </c>
      <c r="P44" s="7">
        <v>4</v>
      </c>
      <c r="S44" s="1">
        <f t="shared" si="7"/>
        <v>171.3</v>
      </c>
      <c r="T44" s="1">
        <f aca="true" t="shared" si="8" ref="T44:T75">+J44-S44</f>
        <v>328.7</v>
      </c>
    </row>
    <row r="45" spans="1:20" ht="12.75">
      <c r="A45" s="2">
        <v>4</v>
      </c>
      <c r="B45" s="2" t="s">
        <v>24</v>
      </c>
      <c r="C45" s="3" t="s">
        <v>21</v>
      </c>
      <c r="D45" s="4" t="s">
        <v>22</v>
      </c>
      <c r="E45" s="4" t="s">
        <v>25</v>
      </c>
      <c r="F45" s="5">
        <v>0.42291666666666666</v>
      </c>
      <c r="G45" s="5">
        <v>0.43402777777777773</v>
      </c>
      <c r="H45" s="5">
        <f t="shared" si="5"/>
        <v>0.011111111111111072</v>
      </c>
      <c r="I45" s="6">
        <v>16</v>
      </c>
      <c r="J45" s="1">
        <v>500</v>
      </c>
      <c r="K45" s="18">
        <f t="shared" si="6"/>
        <v>32</v>
      </c>
      <c r="L45" s="7">
        <v>12</v>
      </c>
      <c r="M45" s="7">
        <v>14</v>
      </c>
      <c r="N45" s="7">
        <v>2</v>
      </c>
      <c r="O45" s="7">
        <v>24.2</v>
      </c>
      <c r="P45" s="7">
        <v>0</v>
      </c>
      <c r="S45" s="1">
        <f t="shared" si="7"/>
        <v>84.2</v>
      </c>
      <c r="T45" s="1">
        <f t="shared" si="8"/>
        <v>415.8</v>
      </c>
    </row>
    <row r="46" spans="1:20" ht="12.75">
      <c r="A46" s="2">
        <v>6</v>
      </c>
      <c r="B46" s="2" t="s">
        <v>24</v>
      </c>
      <c r="C46" s="3" t="s">
        <v>21</v>
      </c>
      <c r="D46" s="4" t="s">
        <v>30</v>
      </c>
      <c r="E46" s="4" t="s">
        <v>31</v>
      </c>
      <c r="F46" s="5">
        <v>0.4270833333333333</v>
      </c>
      <c r="G46" s="5">
        <v>0.44097222222222227</v>
      </c>
      <c r="H46" s="5">
        <f t="shared" si="5"/>
        <v>0.01388888888888895</v>
      </c>
      <c r="I46" s="6">
        <v>20</v>
      </c>
      <c r="J46" s="1">
        <v>500</v>
      </c>
      <c r="K46" s="18">
        <f t="shared" si="6"/>
        <v>40</v>
      </c>
      <c r="L46" s="7">
        <v>12.1</v>
      </c>
      <c r="M46" s="7">
        <v>17</v>
      </c>
      <c r="N46" s="7">
        <v>4</v>
      </c>
      <c r="O46" s="7">
        <v>14.9</v>
      </c>
      <c r="P46" s="7">
        <v>4</v>
      </c>
      <c r="S46" s="1">
        <f t="shared" si="7"/>
        <v>92</v>
      </c>
      <c r="T46" s="1">
        <f t="shared" si="8"/>
        <v>408</v>
      </c>
    </row>
    <row r="47" spans="1:20" ht="12.75">
      <c r="A47" s="2">
        <v>22</v>
      </c>
      <c r="B47" s="2" t="s">
        <v>24</v>
      </c>
      <c r="C47" s="3" t="s">
        <v>21</v>
      </c>
      <c r="D47" s="4" t="s">
        <v>54</v>
      </c>
      <c r="E47" s="4" t="s">
        <v>55</v>
      </c>
      <c r="F47" s="5">
        <v>0.4604166666666667</v>
      </c>
      <c r="G47" s="5">
        <v>0.47430555555555554</v>
      </c>
      <c r="H47" s="5">
        <f t="shared" si="5"/>
        <v>0.01388888888888884</v>
      </c>
      <c r="I47" s="6">
        <v>20</v>
      </c>
      <c r="J47" s="1">
        <v>500</v>
      </c>
      <c r="K47" s="18">
        <f t="shared" si="6"/>
        <v>40</v>
      </c>
      <c r="L47" s="7">
        <v>14.7</v>
      </c>
      <c r="M47" s="7">
        <v>25</v>
      </c>
      <c r="N47" s="7">
        <v>8</v>
      </c>
      <c r="O47" s="7">
        <v>10.8</v>
      </c>
      <c r="P47" s="7">
        <v>0</v>
      </c>
      <c r="S47" s="1">
        <f t="shared" si="7"/>
        <v>98.5</v>
      </c>
      <c r="T47" s="1">
        <f t="shared" si="8"/>
        <v>401.5</v>
      </c>
    </row>
    <row r="48" spans="1:20" ht="12.75">
      <c r="A48" s="2">
        <v>32</v>
      </c>
      <c r="B48" s="2" t="s">
        <v>24</v>
      </c>
      <c r="C48" s="3" t="s">
        <v>21</v>
      </c>
      <c r="D48" s="4" t="s">
        <v>74</v>
      </c>
      <c r="E48" s="4" t="s">
        <v>75</v>
      </c>
      <c r="F48" s="5">
        <v>0.48125</v>
      </c>
      <c r="G48" s="5">
        <v>0.49513888888888885</v>
      </c>
      <c r="H48" s="5">
        <f t="shared" si="5"/>
        <v>0.01388888888888884</v>
      </c>
      <c r="I48" s="6">
        <v>20</v>
      </c>
      <c r="J48" s="1">
        <v>500</v>
      </c>
      <c r="K48" s="18">
        <f t="shared" si="6"/>
        <v>40</v>
      </c>
      <c r="L48" s="7">
        <v>21.1</v>
      </c>
      <c r="M48" s="7">
        <v>22.4</v>
      </c>
      <c r="N48" s="7">
        <v>8</v>
      </c>
      <c r="O48" s="7">
        <v>12.9</v>
      </c>
      <c r="P48" s="7">
        <v>2</v>
      </c>
      <c r="S48" s="1">
        <f t="shared" si="7"/>
        <v>106.4</v>
      </c>
      <c r="T48" s="1">
        <f t="shared" si="8"/>
        <v>393.6</v>
      </c>
    </row>
    <row r="49" spans="1:20" ht="12.75">
      <c r="A49" s="2">
        <v>30</v>
      </c>
      <c r="B49" s="2" t="s">
        <v>24</v>
      </c>
      <c r="C49" s="3" t="s">
        <v>21</v>
      </c>
      <c r="D49" s="4" t="s">
        <v>64</v>
      </c>
      <c r="E49" s="4" t="s">
        <v>67</v>
      </c>
      <c r="F49" s="5">
        <v>0.4770833333333333</v>
      </c>
      <c r="G49" s="5">
        <v>0.4902777777777778</v>
      </c>
      <c r="H49" s="5">
        <f t="shared" si="5"/>
        <v>0.013194444444444509</v>
      </c>
      <c r="I49" s="6">
        <v>19</v>
      </c>
      <c r="J49" s="1">
        <v>500</v>
      </c>
      <c r="K49" s="18">
        <f t="shared" si="6"/>
        <v>38</v>
      </c>
      <c r="L49" s="7">
        <v>15.1</v>
      </c>
      <c r="M49" s="7">
        <v>16</v>
      </c>
      <c r="N49" s="7">
        <v>8</v>
      </c>
      <c r="O49" s="7">
        <v>31.5</v>
      </c>
      <c r="P49" s="7">
        <v>0</v>
      </c>
      <c r="S49" s="1">
        <f t="shared" si="7"/>
        <v>108.6</v>
      </c>
      <c r="T49" s="1">
        <f t="shared" si="8"/>
        <v>391.4</v>
      </c>
    </row>
    <row r="50" spans="1:20" ht="12.75">
      <c r="A50" s="2">
        <v>20</v>
      </c>
      <c r="B50" s="2" t="s">
        <v>24</v>
      </c>
      <c r="C50" s="3" t="s">
        <v>21</v>
      </c>
      <c r="D50" s="4" t="s">
        <v>38</v>
      </c>
      <c r="E50" s="4" t="s">
        <v>47</v>
      </c>
      <c r="F50" s="5">
        <v>0.45625</v>
      </c>
      <c r="G50" s="5">
        <v>0.47152777777777777</v>
      </c>
      <c r="H50" s="5">
        <f t="shared" si="5"/>
        <v>0.015277777777777779</v>
      </c>
      <c r="I50" s="6">
        <v>22</v>
      </c>
      <c r="J50" s="1">
        <v>500</v>
      </c>
      <c r="K50" s="18">
        <f t="shared" si="6"/>
        <v>44</v>
      </c>
      <c r="L50" s="7">
        <v>17.1</v>
      </c>
      <c r="M50" s="7">
        <v>26.8</v>
      </c>
      <c r="N50" s="7">
        <v>4</v>
      </c>
      <c r="O50" s="7">
        <v>16.8</v>
      </c>
      <c r="P50" s="7">
        <v>4</v>
      </c>
      <c r="S50" s="1">
        <f t="shared" si="7"/>
        <v>112.7</v>
      </c>
      <c r="T50" s="1">
        <f t="shared" si="8"/>
        <v>387.3</v>
      </c>
    </row>
    <row r="51" spans="1:20" ht="12.75">
      <c r="A51" s="2">
        <v>38</v>
      </c>
      <c r="B51" s="2" t="s">
        <v>24</v>
      </c>
      <c r="C51" s="3" t="s">
        <v>69</v>
      </c>
      <c r="D51" s="4" t="s">
        <v>84</v>
      </c>
      <c r="E51" s="4" t="s">
        <v>85</v>
      </c>
      <c r="F51" s="5">
        <v>0.49375</v>
      </c>
      <c r="G51" s="5">
        <v>0.5104166666666666</v>
      </c>
      <c r="H51" s="5">
        <f t="shared" si="5"/>
        <v>0.016666666666666607</v>
      </c>
      <c r="I51" s="6">
        <v>24</v>
      </c>
      <c r="J51" s="1">
        <v>500</v>
      </c>
      <c r="K51" s="18">
        <f t="shared" si="6"/>
        <v>48</v>
      </c>
      <c r="L51" s="7">
        <v>14.4</v>
      </c>
      <c r="M51" s="7">
        <v>31</v>
      </c>
      <c r="N51" s="7">
        <v>8</v>
      </c>
      <c r="O51" s="7">
        <v>17.4</v>
      </c>
      <c r="P51" s="7">
        <v>2</v>
      </c>
      <c r="S51" s="1">
        <f t="shared" si="7"/>
        <v>120.80000000000001</v>
      </c>
      <c r="T51" s="1">
        <f t="shared" si="8"/>
        <v>379.2</v>
      </c>
    </row>
    <row r="52" spans="1:20" ht="12.75">
      <c r="A52" s="2">
        <v>44</v>
      </c>
      <c r="B52" s="2" t="s">
        <v>24</v>
      </c>
      <c r="C52" s="3" t="s">
        <v>69</v>
      </c>
      <c r="D52" s="4" t="s">
        <v>70</v>
      </c>
      <c r="E52" s="4" t="s">
        <v>102</v>
      </c>
      <c r="F52" s="5">
        <v>0.50625</v>
      </c>
      <c r="G52" s="5">
        <v>0.5270833333333333</v>
      </c>
      <c r="H52" s="5">
        <f t="shared" si="5"/>
        <v>0.02083333333333337</v>
      </c>
      <c r="I52" s="6">
        <v>30</v>
      </c>
      <c r="J52" s="1">
        <v>500</v>
      </c>
      <c r="K52" s="18">
        <f t="shared" si="6"/>
        <v>60</v>
      </c>
      <c r="L52" s="7">
        <v>14.3</v>
      </c>
      <c r="M52" s="7">
        <v>25</v>
      </c>
      <c r="N52" s="7">
        <v>10</v>
      </c>
      <c r="O52" s="7">
        <v>16.1</v>
      </c>
      <c r="P52" s="7">
        <v>0</v>
      </c>
      <c r="S52" s="1">
        <f t="shared" si="7"/>
        <v>125.4</v>
      </c>
      <c r="T52" s="1">
        <f t="shared" si="8"/>
        <v>374.6</v>
      </c>
    </row>
    <row r="53" spans="1:20" ht="12.75">
      <c r="A53" s="2">
        <v>12</v>
      </c>
      <c r="B53" s="2" t="s">
        <v>24</v>
      </c>
      <c r="C53" s="3" t="s">
        <v>21</v>
      </c>
      <c r="D53" s="4" t="s">
        <v>27</v>
      </c>
      <c r="E53" s="4" t="s">
        <v>41</v>
      </c>
      <c r="F53" s="5">
        <v>0.4395833333333334</v>
      </c>
      <c r="G53" s="5">
        <v>0.45555555555555555</v>
      </c>
      <c r="H53" s="5">
        <f t="shared" si="5"/>
        <v>0.015972222222222165</v>
      </c>
      <c r="I53" s="6">
        <v>23</v>
      </c>
      <c r="J53" s="1">
        <v>500</v>
      </c>
      <c r="K53" s="18">
        <f t="shared" si="6"/>
        <v>46</v>
      </c>
      <c r="L53" s="7">
        <v>16</v>
      </c>
      <c r="M53" s="7">
        <v>23.1</v>
      </c>
      <c r="N53" s="7">
        <v>8</v>
      </c>
      <c r="O53" s="7">
        <v>29</v>
      </c>
      <c r="P53" s="7">
        <v>4</v>
      </c>
      <c r="S53" s="1">
        <f t="shared" si="7"/>
        <v>126.1</v>
      </c>
      <c r="T53" s="1">
        <f t="shared" si="8"/>
        <v>373.9</v>
      </c>
    </row>
    <row r="54" spans="1:20" ht="12.75">
      <c r="A54" s="2">
        <v>18</v>
      </c>
      <c r="B54" s="2" t="s">
        <v>24</v>
      </c>
      <c r="C54" s="3" t="s">
        <v>21</v>
      </c>
      <c r="D54" s="4" t="s">
        <v>51</v>
      </c>
      <c r="E54" s="4" t="s">
        <v>52</v>
      </c>
      <c r="F54" s="5">
        <v>0.45208333333333334</v>
      </c>
      <c r="G54" s="5">
        <v>0.4673611111111111</v>
      </c>
      <c r="H54" s="5">
        <f t="shared" si="5"/>
        <v>0.015277777777777779</v>
      </c>
      <c r="I54" s="6">
        <v>22</v>
      </c>
      <c r="J54" s="1">
        <v>500</v>
      </c>
      <c r="K54" s="18">
        <f t="shared" si="6"/>
        <v>44</v>
      </c>
      <c r="L54" s="7">
        <v>18.6</v>
      </c>
      <c r="M54" s="7">
        <v>27</v>
      </c>
      <c r="N54" s="7">
        <v>8</v>
      </c>
      <c r="O54" s="7">
        <v>29.5</v>
      </c>
      <c r="P54" s="7">
        <v>0</v>
      </c>
      <c r="S54" s="1">
        <f t="shared" si="7"/>
        <v>127.1</v>
      </c>
      <c r="T54" s="1">
        <f t="shared" si="8"/>
        <v>372.9</v>
      </c>
    </row>
    <row r="55" spans="1:20" ht="12.75">
      <c r="A55" s="2">
        <v>51</v>
      </c>
      <c r="B55" s="2" t="s">
        <v>24</v>
      </c>
      <c r="C55" s="3" t="s">
        <v>69</v>
      </c>
      <c r="D55" s="4" t="s">
        <v>69</v>
      </c>
      <c r="E55" s="4" t="s">
        <v>110</v>
      </c>
      <c r="F55" s="5">
        <v>0.5208333333333334</v>
      </c>
      <c r="G55" s="5">
        <v>0.5388888888888889</v>
      </c>
      <c r="H55" s="5">
        <f t="shared" si="5"/>
        <v>0.01805555555555549</v>
      </c>
      <c r="I55" s="6">
        <v>26</v>
      </c>
      <c r="J55" s="1">
        <v>500</v>
      </c>
      <c r="K55" s="18">
        <f t="shared" si="6"/>
        <v>52</v>
      </c>
      <c r="L55" s="7">
        <v>13.6</v>
      </c>
      <c r="M55" s="7">
        <v>22</v>
      </c>
      <c r="N55" s="7">
        <v>10</v>
      </c>
      <c r="O55" s="7">
        <v>23.9</v>
      </c>
      <c r="P55" s="7">
        <v>6</v>
      </c>
      <c r="S55" s="1">
        <f t="shared" si="7"/>
        <v>127.5</v>
      </c>
      <c r="T55" s="1">
        <f t="shared" si="8"/>
        <v>372.5</v>
      </c>
    </row>
    <row r="56" spans="1:20" ht="12.75">
      <c r="A56" s="2">
        <v>24</v>
      </c>
      <c r="B56" s="2" t="s">
        <v>24</v>
      </c>
      <c r="C56" s="3" t="s">
        <v>21</v>
      </c>
      <c r="D56" s="4" t="s">
        <v>61</v>
      </c>
      <c r="E56" s="4" t="s">
        <v>62</v>
      </c>
      <c r="F56" s="5">
        <v>0.46458333333333335</v>
      </c>
      <c r="G56" s="5">
        <v>0.4923611111111111</v>
      </c>
      <c r="H56" s="5">
        <f t="shared" si="5"/>
        <v>0.027777777777777735</v>
      </c>
      <c r="I56" s="6">
        <v>40</v>
      </c>
      <c r="J56" s="1">
        <v>500</v>
      </c>
      <c r="K56" s="18">
        <f t="shared" si="6"/>
        <v>80</v>
      </c>
      <c r="L56" s="7">
        <v>16.3</v>
      </c>
      <c r="M56" s="7">
        <v>20</v>
      </c>
      <c r="N56" s="7">
        <v>4</v>
      </c>
      <c r="O56" s="7">
        <v>11.6</v>
      </c>
      <c r="P56" s="7">
        <v>2</v>
      </c>
      <c r="S56" s="1">
        <f t="shared" si="7"/>
        <v>133.9</v>
      </c>
      <c r="T56" s="1">
        <f t="shared" si="8"/>
        <v>366.1</v>
      </c>
    </row>
    <row r="57" spans="1:20" ht="12.75">
      <c r="A57" s="2">
        <v>36</v>
      </c>
      <c r="B57" s="2" t="s">
        <v>24</v>
      </c>
      <c r="C57" s="3" t="s">
        <v>86</v>
      </c>
      <c r="D57" s="4" t="s">
        <v>87</v>
      </c>
      <c r="E57" s="4" t="s">
        <v>88</v>
      </c>
      <c r="F57" s="5">
        <v>0.4895833333333333</v>
      </c>
      <c r="G57" s="5">
        <v>0.5104166666666666</v>
      </c>
      <c r="H57" s="5">
        <f t="shared" si="5"/>
        <v>0.020833333333333315</v>
      </c>
      <c r="I57" s="6">
        <v>30</v>
      </c>
      <c r="J57" s="1">
        <v>500</v>
      </c>
      <c r="K57" s="18">
        <f t="shared" si="6"/>
        <v>60</v>
      </c>
      <c r="L57" s="7">
        <v>16.2</v>
      </c>
      <c r="M57" s="7">
        <v>39</v>
      </c>
      <c r="N57" s="7">
        <v>8</v>
      </c>
      <c r="O57" s="7">
        <v>11.5</v>
      </c>
      <c r="P57" s="7">
        <v>2</v>
      </c>
      <c r="S57" s="1">
        <f t="shared" si="7"/>
        <v>136.7</v>
      </c>
      <c r="T57" s="1">
        <f t="shared" si="8"/>
        <v>363.3</v>
      </c>
    </row>
    <row r="58" spans="1:20" ht="12.75">
      <c r="A58" s="2">
        <v>46</v>
      </c>
      <c r="B58" s="2" t="s">
        <v>24</v>
      </c>
      <c r="C58" s="3" t="s">
        <v>86</v>
      </c>
      <c r="D58" s="4" t="s">
        <v>99</v>
      </c>
      <c r="E58" s="4" t="s">
        <v>101</v>
      </c>
      <c r="F58" s="5">
        <v>0.5104166666666666</v>
      </c>
      <c r="G58" s="5">
        <v>0.5270833333333333</v>
      </c>
      <c r="H58" s="5">
        <f t="shared" si="5"/>
        <v>0.01666666666666672</v>
      </c>
      <c r="I58" s="6">
        <v>24</v>
      </c>
      <c r="J58" s="1">
        <v>500</v>
      </c>
      <c r="K58" s="18">
        <f t="shared" si="6"/>
        <v>48</v>
      </c>
      <c r="L58" s="7">
        <v>15.7</v>
      </c>
      <c r="M58" s="7">
        <v>32</v>
      </c>
      <c r="N58" s="7">
        <v>8</v>
      </c>
      <c r="O58" s="7">
        <v>30.5</v>
      </c>
      <c r="P58" s="7">
        <v>4</v>
      </c>
      <c r="S58" s="1">
        <f t="shared" si="7"/>
        <v>138.2</v>
      </c>
      <c r="T58" s="1">
        <f t="shared" si="8"/>
        <v>361.8</v>
      </c>
    </row>
    <row r="59" spans="1:20" ht="12.75">
      <c r="A59" s="2">
        <v>16</v>
      </c>
      <c r="B59" s="2" t="s">
        <v>24</v>
      </c>
      <c r="C59" s="3" t="s">
        <v>21</v>
      </c>
      <c r="D59" s="4" t="s">
        <v>32</v>
      </c>
      <c r="E59" s="4" t="s">
        <v>53</v>
      </c>
      <c r="F59" s="5">
        <v>0.4479166666666667</v>
      </c>
      <c r="G59" s="5">
        <v>0.475</v>
      </c>
      <c r="H59" s="5">
        <f t="shared" si="5"/>
        <v>0.027083333333333293</v>
      </c>
      <c r="I59" s="6">
        <v>39</v>
      </c>
      <c r="J59" s="1">
        <v>500</v>
      </c>
      <c r="K59" s="18">
        <f t="shared" si="6"/>
        <v>78</v>
      </c>
      <c r="L59" s="7">
        <v>15</v>
      </c>
      <c r="M59" s="7">
        <v>27.2</v>
      </c>
      <c r="N59" s="7">
        <v>4</v>
      </c>
      <c r="O59" s="7">
        <v>13.4</v>
      </c>
      <c r="P59" s="7">
        <v>2</v>
      </c>
      <c r="S59" s="1">
        <f t="shared" si="7"/>
        <v>139.6</v>
      </c>
      <c r="T59" s="1">
        <f t="shared" si="8"/>
        <v>360.4</v>
      </c>
    </row>
    <row r="60" spans="1:20" ht="12.75">
      <c r="A60" s="2">
        <v>49</v>
      </c>
      <c r="B60" s="2" t="s">
        <v>24</v>
      </c>
      <c r="C60" s="3" t="s">
        <v>69</v>
      </c>
      <c r="D60" s="4" t="s">
        <v>111</v>
      </c>
      <c r="E60" s="4" t="s">
        <v>112</v>
      </c>
      <c r="F60" s="5">
        <v>0.5166666666666667</v>
      </c>
      <c r="G60" s="5">
        <v>0.5409722222222222</v>
      </c>
      <c r="H60" s="5">
        <f t="shared" si="5"/>
        <v>0.02430555555555547</v>
      </c>
      <c r="I60" s="6">
        <v>35</v>
      </c>
      <c r="J60" s="1">
        <v>500</v>
      </c>
      <c r="K60" s="18">
        <f t="shared" si="6"/>
        <v>70</v>
      </c>
      <c r="L60" s="7">
        <v>15.2</v>
      </c>
      <c r="M60" s="7">
        <v>26</v>
      </c>
      <c r="N60" s="7">
        <v>6</v>
      </c>
      <c r="O60" s="7">
        <v>24.8</v>
      </c>
      <c r="P60" s="7">
        <v>30</v>
      </c>
      <c r="S60" s="1">
        <f t="shared" si="7"/>
        <v>172</v>
      </c>
      <c r="T60" s="1">
        <f t="shared" si="8"/>
        <v>328</v>
      </c>
    </row>
    <row r="61" spans="1:20" ht="12.75">
      <c r="A61" s="2">
        <v>10</v>
      </c>
      <c r="B61" s="2" t="s">
        <v>24</v>
      </c>
      <c r="C61" s="3" t="s">
        <v>21</v>
      </c>
      <c r="D61" s="4" t="s">
        <v>21</v>
      </c>
      <c r="E61" s="4" t="s">
        <v>48</v>
      </c>
      <c r="F61" s="5">
        <v>0.4354166666666666</v>
      </c>
      <c r="G61" s="5">
        <v>0.47152777777777777</v>
      </c>
      <c r="H61" s="5">
        <f t="shared" si="5"/>
        <v>0.03611111111111115</v>
      </c>
      <c r="I61" s="6">
        <v>52</v>
      </c>
      <c r="J61" s="1">
        <v>500</v>
      </c>
      <c r="K61" s="18">
        <f t="shared" si="6"/>
        <v>104</v>
      </c>
      <c r="L61" s="7">
        <v>19</v>
      </c>
      <c r="M61" s="7">
        <v>28</v>
      </c>
      <c r="N61" s="7">
        <v>4</v>
      </c>
      <c r="O61" s="7">
        <v>25.2</v>
      </c>
      <c r="P61" s="7">
        <v>4</v>
      </c>
      <c r="S61" s="1">
        <f t="shared" si="7"/>
        <v>184.2</v>
      </c>
      <c r="T61" s="1">
        <f t="shared" si="8"/>
        <v>315.8</v>
      </c>
    </row>
    <row r="62" spans="1:20" ht="12.75">
      <c r="A62" s="2">
        <v>28</v>
      </c>
      <c r="B62" s="2" t="s">
        <v>24</v>
      </c>
      <c r="C62" s="3" t="s">
        <v>21</v>
      </c>
      <c r="D62" s="4" t="s">
        <v>97</v>
      </c>
      <c r="E62" s="4" t="s">
        <v>98</v>
      </c>
      <c r="F62" s="5">
        <v>0.48541666666666666</v>
      </c>
      <c r="G62" s="5">
        <v>0.5152777777777778</v>
      </c>
      <c r="H62" s="5">
        <f t="shared" si="5"/>
        <v>0.02986111111111117</v>
      </c>
      <c r="I62" s="6">
        <v>43</v>
      </c>
      <c r="J62" s="1">
        <v>500</v>
      </c>
      <c r="K62" s="18">
        <f t="shared" si="6"/>
        <v>86</v>
      </c>
      <c r="L62" s="7">
        <v>19.5</v>
      </c>
      <c r="M62" s="7">
        <v>22.4</v>
      </c>
      <c r="N62" s="7">
        <v>30</v>
      </c>
      <c r="O62" s="7">
        <v>32.6</v>
      </c>
      <c r="P62" s="7">
        <v>4</v>
      </c>
      <c r="S62" s="1">
        <f t="shared" si="7"/>
        <v>194.5</v>
      </c>
      <c r="T62" s="1">
        <f t="shared" si="8"/>
        <v>305.5</v>
      </c>
    </row>
  </sheetData>
  <autoFilter ref="A1:T62"/>
  <printOptions horizontalCentered="1"/>
  <pageMargins left="0.5905511811023623" right="0.5905511811023623" top="0.984251968503937" bottom="0.98425196850393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Zobotehnicni laboratorij Veronika Kranjec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Veronika Kranjec</dc:creator>
  <cp:keywords/>
  <dc:description/>
  <cp:lastModifiedBy>Primoz ZIBELNIK</cp:lastModifiedBy>
  <cp:lastPrinted>2007-04-21T11:44:37Z</cp:lastPrinted>
  <dcterms:created xsi:type="dcterms:W3CDTF">2004-04-28T19:55:09Z</dcterms:created>
  <dcterms:modified xsi:type="dcterms:W3CDTF">2007-04-23T20:15:42Z</dcterms:modified>
  <cp:category/>
  <cp:version/>
  <cp:contentType/>
  <cp:contentStatus/>
</cp:coreProperties>
</file>