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MLAJŠI" sheetId="1" r:id="rId1"/>
    <sheet name="STAREJŠI" sheetId="2" r:id="rId2"/>
    <sheet name="MLADINCI" sheetId="3" r:id="rId3"/>
  </sheets>
  <definedNames/>
  <calcPr fullCalcOnLoad="1"/>
</workbook>
</file>

<file path=xl/sharedStrings.xml><?xml version="1.0" encoding="utf-8"?>
<sst xmlns="http://schemas.openxmlformats.org/spreadsheetml/2006/main" count="201" uniqueCount="134">
  <si>
    <t>Mesto</t>
  </si>
  <si>
    <t>STAREJŠI</t>
  </si>
  <si>
    <t>Požarna preventiva</t>
  </si>
  <si>
    <t>Drži /ne drži</t>
  </si>
  <si>
    <t>Gasilska abeceda</t>
  </si>
  <si>
    <t>Splošno znanje</t>
  </si>
  <si>
    <t>Vezanje vozlov</t>
  </si>
  <si>
    <t>Gašenje z gasilniki</t>
  </si>
  <si>
    <t>PGD</t>
  </si>
  <si>
    <t>začetno število točk</t>
  </si>
  <si>
    <t>Skupne pozitivne točke</t>
  </si>
  <si>
    <t>Skupaj</t>
  </si>
  <si>
    <t>Negativne točke</t>
  </si>
  <si>
    <t>skupaj</t>
  </si>
  <si>
    <t>I. vprašanje</t>
  </si>
  <si>
    <t>II. Vprašanje</t>
  </si>
  <si>
    <t>III. vprašanje</t>
  </si>
  <si>
    <t>IV. vprašanje</t>
  </si>
  <si>
    <t>V. vprašanje</t>
  </si>
  <si>
    <t>Naravne in kulturne znamenitosti 1. vprašanje</t>
  </si>
  <si>
    <t>Naravne in kulturne znamenitosti 2. vprašanje</t>
  </si>
  <si>
    <t>Naravne in kulturne znamenitosti 3. vprašanje</t>
  </si>
  <si>
    <t>Glavna mesta E 1.vprašanje</t>
  </si>
  <si>
    <t>Glavna mesta E 2.vprašanje</t>
  </si>
  <si>
    <t>Glavna mesta E 3.vprašanje</t>
  </si>
  <si>
    <t>Človeško telo 1.vprašanje</t>
  </si>
  <si>
    <t>Človeško telo 2.vprašanje</t>
  </si>
  <si>
    <t>Človeško telo 3.vprašanje</t>
  </si>
  <si>
    <t>čas izvedbe</t>
  </si>
  <si>
    <t>Nepravilni vozli</t>
  </si>
  <si>
    <t>Čas izvedbe</t>
  </si>
  <si>
    <t>nepravilno postavljen gasilnik</t>
  </si>
  <si>
    <t>SKUPAJ</t>
  </si>
  <si>
    <t>GRADNIK</t>
  </si>
  <si>
    <t>NOVA CERKEV</t>
  </si>
  <si>
    <t>PALOMA</t>
  </si>
  <si>
    <t>BODONCI  I.</t>
  </si>
  <si>
    <t>ZDENSKA VAS</t>
  </si>
  <si>
    <t>TRNOVLJE</t>
  </si>
  <si>
    <t>PTUJ</t>
  </si>
  <si>
    <t>DVOR</t>
  </si>
  <si>
    <t>POLJANE</t>
  </si>
  <si>
    <t>LIBELIČE</t>
  </si>
  <si>
    <t>SOSTRO</t>
  </si>
  <si>
    <t>PREBOLD-D.VAS-MARIJA REKA</t>
  </si>
  <si>
    <t>GORENJE VRHPOLJE</t>
  </si>
  <si>
    <t>KOMENDA</t>
  </si>
  <si>
    <t>ČREŠNJEVEC</t>
  </si>
  <si>
    <t>HRASTNIK MESTO</t>
  </si>
  <si>
    <t>ROVTE</t>
  </si>
  <si>
    <t>SPODNJA IDRIJA</t>
  </si>
  <si>
    <t>ANDRAŽ</t>
  </si>
  <si>
    <t>RUŠE</t>
  </si>
  <si>
    <t>ZAGORJE</t>
  </si>
  <si>
    <t>BOVEC</t>
  </si>
  <si>
    <t>ČRNA NA KOROŠKEM</t>
  </si>
  <si>
    <t>BODONCI  II.</t>
  </si>
  <si>
    <t>IVANJKOVCI</t>
  </si>
  <si>
    <t>ČUŠPERK</t>
  </si>
  <si>
    <t>ŠMARTNO PRI LITIJI</t>
  </si>
  <si>
    <t>STARI TRG</t>
  </si>
  <si>
    <t>JELEN DOL-DOLINA</t>
  </si>
  <si>
    <t>MLADINA</t>
  </si>
  <si>
    <t>Spajanje cevi na trojak</t>
  </si>
  <si>
    <t>Organizacija gasilstva, 1.vprašanje</t>
  </si>
  <si>
    <t>Organizacija gasilstva, 2.vprašanje</t>
  </si>
  <si>
    <t>Organizacija gasilstva, 3.vprašanje</t>
  </si>
  <si>
    <t>Slovenski pesniki in pisatelji, 1.vprašanje</t>
  </si>
  <si>
    <t>Slovenski pesniki in pisatelji, 2.vprašanje</t>
  </si>
  <si>
    <t>Slovenski pesniki in pisatelji, 3.vprašanje</t>
  </si>
  <si>
    <t>Vse o medijih, 1.vprašanje</t>
  </si>
  <si>
    <t>Vse o medijih, 2.vprašanje</t>
  </si>
  <si>
    <t>Vse o medijih, 3.vprašanje</t>
  </si>
  <si>
    <t>Vse negativne točke pri vaji</t>
  </si>
  <si>
    <t>MORAVČE</t>
  </si>
  <si>
    <t>PREVALJE</t>
  </si>
  <si>
    <t>ORLE</t>
  </si>
  <si>
    <t>BODONCI</t>
  </si>
  <si>
    <t>BRASLOVČE</t>
  </si>
  <si>
    <t>BOHINJSKA BELA</t>
  </si>
  <si>
    <t>ŠINKOV TURN</t>
  </si>
  <si>
    <t>KOVOR</t>
  </si>
  <si>
    <t>LOŽINE</t>
  </si>
  <si>
    <t>BREGIN</t>
  </si>
  <si>
    <t>KRASINEC</t>
  </si>
  <si>
    <t>RAKIČAN</t>
  </si>
  <si>
    <t xml:space="preserve">PALOMA </t>
  </si>
  <si>
    <t>ZAVRATEC</t>
  </si>
  <si>
    <t>KAPLA-PONDOR</t>
  </si>
  <si>
    <t>DRAVOGRAD</t>
  </si>
  <si>
    <t>ZREČE</t>
  </si>
  <si>
    <t>VRHOVO</t>
  </si>
  <si>
    <t>TRNOVCI</t>
  </si>
  <si>
    <t>MLAJŠI</t>
  </si>
  <si>
    <t>Poišči svoj par</t>
  </si>
  <si>
    <t>Pozitivne točke</t>
  </si>
  <si>
    <t>nepravilni obkroževanje</t>
  </si>
  <si>
    <t>Pozitive točke</t>
  </si>
  <si>
    <t>1. vprašanje</t>
  </si>
  <si>
    <t>2. vprašanje</t>
  </si>
  <si>
    <t>3. vprašanje</t>
  </si>
  <si>
    <t>4. vprašanje</t>
  </si>
  <si>
    <t>5. vprašanje</t>
  </si>
  <si>
    <t>Varnost v prometu 1. vprašanje</t>
  </si>
  <si>
    <t>Varnost v prometu 2. vprašanje</t>
  </si>
  <si>
    <t>Varnost v prometu 3. vprašanje</t>
  </si>
  <si>
    <t>Vse o prehrani  1.vprašanje</t>
  </si>
  <si>
    <t>Vse o prehrani  2.vprašanje</t>
  </si>
  <si>
    <t>Vse o prehrani  3.vprašanje</t>
  </si>
  <si>
    <t>Živali/rastline  1. vprašanje</t>
  </si>
  <si>
    <t>Živali/rastline  2. vprašanje</t>
  </si>
  <si>
    <t>Živali/rastline  3. vprašanje</t>
  </si>
  <si>
    <t>nepravilni vozli</t>
  </si>
  <si>
    <t>nepravilni pari</t>
  </si>
  <si>
    <t>Govorjenje med vajo</t>
  </si>
  <si>
    <t>STUDENEC</t>
  </si>
  <si>
    <t>ČRNA NA KOROŠKEM I.</t>
  </si>
  <si>
    <t>DOLE</t>
  </si>
  <si>
    <t>KLJUČAREVCI PRI ORMOŽU</t>
  </si>
  <si>
    <t>TEHARJE</t>
  </si>
  <si>
    <t>NOVA VAS</t>
  </si>
  <si>
    <t>ČUŠPERK II.</t>
  </si>
  <si>
    <t>GORENJE-VRHPOLJE</t>
  </si>
  <si>
    <t>ČUŠPERK I.</t>
  </si>
  <si>
    <t>PRELOKA</t>
  </si>
  <si>
    <t>SELNICA OB DRAVI</t>
  </si>
  <si>
    <t>JAVORJE</t>
  </si>
  <si>
    <t>JEVNICA</t>
  </si>
  <si>
    <t>SLAPE POLJE</t>
  </si>
  <si>
    <t>ČRNA NA KOROŠKEM II.</t>
  </si>
  <si>
    <t>TOLMIN</t>
  </si>
  <si>
    <t>ZAGORJE-MESTO</t>
  </si>
  <si>
    <t>HRASTNIK-MESTO</t>
  </si>
  <si>
    <t>RAKEK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</si>
</sst>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#,##0.0"/>
  </numFmts>
  <fonts count="7">
    <font>
      <sz val="10"/>
      <name val="Arial"/>
      <family val="0"/>
    </font>
    <font>
      <sz val="9"/>
      <name val="Times New Roman CE"/>
      <family val="1"/>
    </font>
    <font>
      <b/>
      <sz val="18"/>
      <name val="Times New Roman CE"/>
      <family val="0"/>
    </font>
    <font>
      <sz val="12"/>
      <name val="Times New Roman CE"/>
      <family val="1"/>
    </font>
    <font>
      <b/>
      <sz val="9"/>
      <name val="Times New Roman CE"/>
      <family val="0"/>
    </font>
    <font>
      <sz val="8"/>
      <name val="Arial"/>
      <family val="0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justify"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textRotation="90"/>
    </xf>
    <xf numFmtId="2" fontId="1" fillId="0" borderId="3" xfId="0" applyNumberFormat="1" applyFont="1" applyBorder="1" applyAlignment="1">
      <alignment horizontal="center" textRotation="90"/>
    </xf>
    <xf numFmtId="2" fontId="1" fillId="2" borderId="3" xfId="0" applyNumberFormat="1" applyFont="1" applyFill="1" applyBorder="1" applyAlignment="1">
      <alignment horizontal="center" textRotation="90"/>
    </xf>
    <xf numFmtId="2" fontId="1" fillId="0" borderId="6" xfId="0" applyNumberFormat="1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/>
    </xf>
    <xf numFmtId="2" fontId="1" fillId="0" borderId="5" xfId="0" applyNumberFormat="1" applyFont="1" applyBorder="1" applyAlignment="1">
      <alignment horizontal="center" textRotation="90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2" fontId="1" fillId="0" borderId="11" xfId="0" applyNumberFormat="1" applyFont="1" applyBorder="1" applyAlignment="1" quotePrefix="1">
      <alignment horizontal="center"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4" xfId="0" applyFont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 quotePrefix="1">
      <alignment horizontal="center"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 quotePrefix="1">
      <alignment horizontal="center"/>
    </xf>
    <xf numFmtId="2" fontId="4" fillId="5" borderId="9" xfId="0" applyNumberFormat="1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164" fontId="1" fillId="5" borderId="0" xfId="0" applyNumberFormat="1" applyFont="1" applyFill="1" applyBorder="1" applyAlignment="1">
      <alignment/>
    </xf>
    <xf numFmtId="164" fontId="1" fillId="5" borderId="0" xfId="0" applyNumberFormat="1" applyFont="1" applyFill="1" applyAlignment="1">
      <alignment/>
    </xf>
    <xf numFmtId="0" fontId="1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vertical="justify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textRotation="90"/>
    </xf>
    <xf numFmtId="0" fontId="1" fillId="0" borderId="9" xfId="0" applyFont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0" borderId="6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/>
    </xf>
    <xf numFmtId="0" fontId="1" fillId="6" borderId="9" xfId="0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6" borderId="9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65" fontId="1" fillId="0" borderId="1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vertical="justify"/>
    </xf>
    <xf numFmtId="0" fontId="2" fillId="0" borderId="9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2" borderId="10" xfId="0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7" borderId="9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64" fontId="1" fillId="7" borderId="1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64" fontId="1" fillId="0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justify"/>
    </xf>
    <xf numFmtId="2" fontId="3" fillId="0" borderId="1" xfId="0" applyNumberFormat="1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27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5:AQ51"/>
  <sheetViews>
    <sheetView workbookViewId="0" topLeftCell="A1">
      <selection activeCell="B3" sqref="B3"/>
    </sheetView>
  </sheetViews>
  <sheetFormatPr defaultColWidth="9.140625" defaultRowHeight="12.75"/>
  <cols>
    <col min="1" max="1" width="6.8515625" style="1" customWidth="1"/>
    <col min="2" max="2" width="24.8515625" style="1" customWidth="1"/>
    <col min="3" max="3" width="7.7109375" style="2" customWidth="1"/>
    <col min="4" max="4" width="9.00390625" style="2" customWidth="1"/>
    <col min="5" max="5" width="3.140625" style="2" hidden="1" customWidth="1"/>
    <col min="6" max="6" width="0.2890625" style="2" hidden="1" customWidth="1"/>
    <col min="7" max="8" width="3.140625" style="2" hidden="1" customWidth="1"/>
    <col min="9" max="9" width="8.7109375" style="2" customWidth="1"/>
    <col min="10" max="10" width="3.140625" style="2" hidden="1" customWidth="1"/>
    <col min="11" max="11" width="2.8515625" style="2" hidden="1" customWidth="1"/>
    <col min="12" max="12" width="0.42578125" style="2" hidden="1" customWidth="1"/>
    <col min="13" max="13" width="3.00390625" style="2" customWidth="1"/>
    <col min="14" max="17" width="3.140625" style="2" customWidth="1"/>
    <col min="18" max="18" width="9.28125" style="2" customWidth="1"/>
    <col min="19" max="21" width="3.140625" style="2" customWidth="1"/>
    <col min="22" max="22" width="3.421875" style="2" customWidth="1"/>
    <col min="23" max="23" width="3.57421875" style="2" customWidth="1"/>
    <col min="24" max="24" width="3.28125" style="2" customWidth="1"/>
    <col min="25" max="28" width="3.140625" style="2" customWidth="1"/>
    <col min="29" max="29" width="4.7109375" style="2" customWidth="1"/>
    <col min="30" max="30" width="3.140625" style="2" customWidth="1"/>
    <col min="31" max="31" width="7.00390625" style="2" customWidth="1"/>
    <col min="32" max="32" width="0.13671875" style="2" hidden="1" customWidth="1"/>
    <col min="33" max="33" width="0.2890625" style="2" hidden="1" customWidth="1"/>
    <col min="34" max="34" width="5.421875" style="2" hidden="1" customWidth="1"/>
    <col min="35" max="35" width="0.42578125" style="2" hidden="1" customWidth="1"/>
    <col min="36" max="36" width="5.7109375" style="2" customWidth="1"/>
    <col min="37" max="37" width="5.140625" style="2" customWidth="1"/>
    <col min="38" max="38" width="6.421875" style="2" customWidth="1"/>
    <col min="39" max="39" width="5.140625" style="2" customWidth="1"/>
    <col min="40" max="40" width="0.9921875" style="2" hidden="1" customWidth="1"/>
    <col min="41" max="41" width="7.7109375" style="2" customWidth="1"/>
    <col min="42" max="16384" width="9.140625" style="1" customWidth="1"/>
  </cols>
  <sheetData>
    <row r="5" spans="1:43" ht="39.75" customHeight="1">
      <c r="A5" s="113" t="s">
        <v>0</v>
      </c>
      <c r="B5" s="114" t="s">
        <v>93</v>
      </c>
      <c r="C5" s="115"/>
      <c r="D5" s="130" t="s">
        <v>2</v>
      </c>
      <c r="E5" s="130"/>
      <c r="F5" s="130"/>
      <c r="G5" s="130"/>
      <c r="H5" s="131"/>
      <c r="I5" s="130" t="s">
        <v>3</v>
      </c>
      <c r="J5" s="130"/>
      <c r="K5" s="130"/>
      <c r="L5" s="130"/>
      <c r="M5" s="132" t="s">
        <v>4</v>
      </c>
      <c r="N5" s="128"/>
      <c r="O5" s="128"/>
      <c r="P5" s="128"/>
      <c r="Q5" s="128"/>
      <c r="R5" s="128"/>
      <c r="S5" s="128" t="s">
        <v>5</v>
      </c>
      <c r="T5" s="128"/>
      <c r="U5" s="128"/>
      <c r="V5" s="128"/>
      <c r="W5" s="128"/>
      <c r="X5" s="128"/>
      <c r="Y5" s="128"/>
      <c r="Z5" s="128"/>
      <c r="AA5" s="128"/>
      <c r="AB5" s="128"/>
      <c r="AC5" s="128" t="s">
        <v>6</v>
      </c>
      <c r="AD5" s="128"/>
      <c r="AE5" s="128"/>
      <c r="AF5" s="129"/>
      <c r="AG5" s="129"/>
      <c r="AH5" s="129"/>
      <c r="AI5" s="129"/>
      <c r="AJ5" s="128" t="s">
        <v>94</v>
      </c>
      <c r="AK5" s="128"/>
      <c r="AL5" s="128"/>
      <c r="AM5" s="128"/>
      <c r="AN5" s="115"/>
      <c r="AO5" s="115"/>
      <c r="AP5" s="8"/>
      <c r="AQ5" s="8"/>
    </row>
    <row r="6" spans="1:43" ht="139.5" customHeight="1">
      <c r="A6" s="28"/>
      <c r="B6" s="28" t="s">
        <v>8</v>
      </c>
      <c r="C6" s="86" t="s">
        <v>9</v>
      </c>
      <c r="D6" s="87" t="s">
        <v>95</v>
      </c>
      <c r="E6" s="87" t="s">
        <v>96</v>
      </c>
      <c r="F6" s="87"/>
      <c r="G6" s="87"/>
      <c r="H6" s="116" t="s">
        <v>11</v>
      </c>
      <c r="I6" s="87" t="s">
        <v>97</v>
      </c>
      <c r="J6" s="87" t="s">
        <v>12</v>
      </c>
      <c r="K6" s="87" t="s">
        <v>13</v>
      </c>
      <c r="L6" s="117"/>
      <c r="M6" s="118" t="s">
        <v>98</v>
      </c>
      <c r="N6" s="86" t="s">
        <v>99</v>
      </c>
      <c r="O6" s="86" t="s">
        <v>100</v>
      </c>
      <c r="P6" s="86" t="s">
        <v>101</v>
      </c>
      <c r="Q6" s="86" t="s">
        <v>102</v>
      </c>
      <c r="R6" s="87" t="s">
        <v>13</v>
      </c>
      <c r="S6" s="86" t="s">
        <v>103</v>
      </c>
      <c r="T6" s="86" t="s">
        <v>104</v>
      </c>
      <c r="U6" s="86" t="s">
        <v>105</v>
      </c>
      <c r="V6" s="86" t="s">
        <v>106</v>
      </c>
      <c r="W6" s="86" t="s">
        <v>107</v>
      </c>
      <c r="X6" s="86" t="s">
        <v>108</v>
      </c>
      <c r="Y6" s="86" t="s">
        <v>109</v>
      </c>
      <c r="Z6" s="86" t="s">
        <v>110</v>
      </c>
      <c r="AA6" s="86" t="s">
        <v>111</v>
      </c>
      <c r="AB6" s="87" t="s">
        <v>13</v>
      </c>
      <c r="AC6" s="86" t="s">
        <v>30</v>
      </c>
      <c r="AD6" s="86" t="s">
        <v>112</v>
      </c>
      <c r="AE6" s="116" t="s">
        <v>13</v>
      </c>
      <c r="AF6" s="89"/>
      <c r="AG6" s="89"/>
      <c r="AH6" s="89"/>
      <c r="AI6" s="89"/>
      <c r="AJ6" s="86" t="s">
        <v>28</v>
      </c>
      <c r="AK6" s="86" t="s">
        <v>113</v>
      </c>
      <c r="AL6" s="86" t="s">
        <v>114</v>
      </c>
      <c r="AM6" s="87" t="s">
        <v>13</v>
      </c>
      <c r="AN6" s="87"/>
      <c r="AO6" s="87" t="s">
        <v>32</v>
      </c>
      <c r="AP6" s="26"/>
      <c r="AQ6" s="5"/>
    </row>
    <row r="7" spans="1:43" ht="24.75" customHeight="1">
      <c r="A7" s="31">
        <v>1</v>
      </c>
      <c r="B7" s="28" t="s">
        <v>115</v>
      </c>
      <c r="C7" s="31">
        <v>500</v>
      </c>
      <c r="D7" s="29">
        <v>9</v>
      </c>
      <c r="E7" s="29"/>
      <c r="F7" s="29"/>
      <c r="G7" s="29"/>
      <c r="H7" s="30"/>
      <c r="I7" s="29">
        <v>10</v>
      </c>
      <c r="J7" s="29"/>
      <c r="K7" s="29"/>
      <c r="L7" s="117"/>
      <c r="M7" s="33">
        <v>5</v>
      </c>
      <c r="N7" s="31">
        <v>5</v>
      </c>
      <c r="O7" s="31">
        <v>3</v>
      </c>
      <c r="P7" s="31">
        <v>5</v>
      </c>
      <c r="Q7" s="31">
        <v>4</v>
      </c>
      <c r="R7" s="119">
        <f aca="true" t="shared" si="0" ref="R7:R36">SUM(M7:Q7)</f>
        <v>22</v>
      </c>
      <c r="S7" s="31">
        <v>5</v>
      </c>
      <c r="T7" s="31">
        <v>5</v>
      </c>
      <c r="U7" s="31">
        <v>5</v>
      </c>
      <c r="V7" s="31">
        <v>5</v>
      </c>
      <c r="W7" s="31">
        <v>5</v>
      </c>
      <c r="X7" s="31">
        <v>5</v>
      </c>
      <c r="Y7" s="31">
        <v>3</v>
      </c>
      <c r="Z7" s="31">
        <v>5</v>
      </c>
      <c r="AA7" s="31">
        <v>5</v>
      </c>
      <c r="AB7" s="119">
        <f aca="true" t="shared" si="1" ref="AB7:AB36">SUM(S7:AA7)</f>
        <v>43</v>
      </c>
      <c r="AC7" s="31">
        <v>4.21</v>
      </c>
      <c r="AD7" s="31"/>
      <c r="AE7" s="120">
        <f aca="true" t="shared" si="2" ref="AE7:AE36">AD7+AC7</f>
        <v>4.21</v>
      </c>
      <c r="AF7" s="64"/>
      <c r="AG7" s="64"/>
      <c r="AH7" s="64"/>
      <c r="AI7" s="64"/>
      <c r="AJ7" s="31">
        <v>2.39</v>
      </c>
      <c r="AK7" s="31"/>
      <c r="AL7" s="31"/>
      <c r="AM7" s="121">
        <f aca="true" t="shared" si="3" ref="AM7:AM36">SUM(AJ7:AL7)</f>
        <v>2.39</v>
      </c>
      <c r="AN7" s="122"/>
      <c r="AO7" s="121">
        <f aca="true" t="shared" si="4" ref="AO7:AO36">C7-AM7-AE7+AB7+R7+I7+D7</f>
        <v>577.4000000000001</v>
      </c>
      <c r="AP7" s="5"/>
      <c r="AQ7" s="5"/>
    </row>
    <row r="8" spans="1:43" ht="24.75" customHeight="1">
      <c r="A8" s="31">
        <v>2</v>
      </c>
      <c r="B8" s="28" t="s">
        <v>78</v>
      </c>
      <c r="C8" s="31">
        <v>500</v>
      </c>
      <c r="D8" s="29">
        <v>9</v>
      </c>
      <c r="E8" s="29"/>
      <c r="F8" s="29"/>
      <c r="G8" s="29"/>
      <c r="H8" s="30"/>
      <c r="I8" s="29">
        <v>10</v>
      </c>
      <c r="J8" s="29"/>
      <c r="K8" s="29"/>
      <c r="L8" s="117"/>
      <c r="M8" s="33">
        <v>5</v>
      </c>
      <c r="N8" s="31">
        <v>4</v>
      </c>
      <c r="O8" s="31">
        <v>3</v>
      </c>
      <c r="P8" s="31">
        <v>4</v>
      </c>
      <c r="Q8" s="31">
        <v>3</v>
      </c>
      <c r="R8" s="119">
        <f t="shared" si="0"/>
        <v>19</v>
      </c>
      <c r="S8" s="31">
        <v>5</v>
      </c>
      <c r="T8" s="31">
        <v>3</v>
      </c>
      <c r="U8" s="31">
        <v>3</v>
      </c>
      <c r="V8" s="31">
        <v>5</v>
      </c>
      <c r="W8" s="31">
        <v>5</v>
      </c>
      <c r="X8" s="31">
        <v>5</v>
      </c>
      <c r="Y8" s="31">
        <v>4</v>
      </c>
      <c r="Z8" s="31">
        <v>4</v>
      </c>
      <c r="AA8" s="31">
        <v>5</v>
      </c>
      <c r="AB8" s="119">
        <f t="shared" si="1"/>
        <v>39</v>
      </c>
      <c r="AC8" s="31">
        <v>4.07</v>
      </c>
      <c r="AD8" s="31"/>
      <c r="AE8" s="120">
        <f t="shared" si="2"/>
        <v>4.07</v>
      </c>
      <c r="AF8" s="64"/>
      <c r="AG8" s="64"/>
      <c r="AH8" s="64"/>
      <c r="AI8" s="64"/>
      <c r="AJ8" s="31">
        <v>3.6</v>
      </c>
      <c r="AK8" s="31"/>
      <c r="AL8" s="31"/>
      <c r="AM8" s="121">
        <f t="shared" si="3"/>
        <v>3.6</v>
      </c>
      <c r="AN8" s="122"/>
      <c r="AO8" s="121">
        <f t="shared" si="4"/>
        <v>569.3299999999999</v>
      </c>
      <c r="AP8" s="5"/>
      <c r="AQ8" s="5"/>
    </row>
    <row r="9" spans="1:43" ht="21.75" customHeight="1">
      <c r="A9" s="31">
        <v>3</v>
      </c>
      <c r="B9" s="28" t="s">
        <v>47</v>
      </c>
      <c r="C9" s="31">
        <v>500</v>
      </c>
      <c r="D9" s="29">
        <v>10</v>
      </c>
      <c r="E9" s="29"/>
      <c r="F9" s="29"/>
      <c r="G9" s="29"/>
      <c r="H9" s="30"/>
      <c r="I9" s="29">
        <v>10</v>
      </c>
      <c r="J9" s="29"/>
      <c r="K9" s="29"/>
      <c r="L9" s="117"/>
      <c r="M9" s="33">
        <v>5</v>
      </c>
      <c r="N9" s="31">
        <v>5</v>
      </c>
      <c r="O9" s="31">
        <v>0</v>
      </c>
      <c r="P9" s="31">
        <v>5</v>
      </c>
      <c r="Q9" s="31">
        <v>5</v>
      </c>
      <c r="R9" s="119">
        <f t="shared" si="0"/>
        <v>20</v>
      </c>
      <c r="S9" s="31">
        <v>5</v>
      </c>
      <c r="T9" s="31">
        <v>1</v>
      </c>
      <c r="U9" s="31">
        <v>1</v>
      </c>
      <c r="V9" s="31">
        <v>5</v>
      </c>
      <c r="W9" s="31">
        <v>5</v>
      </c>
      <c r="X9" s="31">
        <v>5</v>
      </c>
      <c r="Y9" s="31">
        <v>2</v>
      </c>
      <c r="Z9" s="31">
        <v>4</v>
      </c>
      <c r="AA9" s="31">
        <v>5</v>
      </c>
      <c r="AB9" s="119">
        <f t="shared" si="1"/>
        <v>33</v>
      </c>
      <c r="AC9" s="31">
        <v>2.39</v>
      </c>
      <c r="AD9" s="31"/>
      <c r="AE9" s="120">
        <f t="shared" si="2"/>
        <v>2.39</v>
      </c>
      <c r="AF9" s="64"/>
      <c r="AG9" s="64"/>
      <c r="AH9" s="64"/>
      <c r="AI9" s="64"/>
      <c r="AJ9" s="31">
        <v>3.59</v>
      </c>
      <c r="AK9" s="31"/>
      <c r="AL9" s="31"/>
      <c r="AM9" s="121">
        <f t="shared" si="3"/>
        <v>3.59</v>
      </c>
      <c r="AN9" s="122"/>
      <c r="AO9" s="121">
        <f t="shared" si="4"/>
        <v>567.02</v>
      </c>
      <c r="AP9" s="5"/>
      <c r="AQ9" s="5"/>
    </row>
    <row r="10" spans="1:43" ht="21.75" customHeight="1">
      <c r="A10" s="31">
        <v>4</v>
      </c>
      <c r="B10" s="28" t="s">
        <v>77</v>
      </c>
      <c r="C10" s="31">
        <v>500</v>
      </c>
      <c r="D10" s="29">
        <v>10</v>
      </c>
      <c r="E10" s="29"/>
      <c r="F10" s="29"/>
      <c r="G10" s="29"/>
      <c r="H10" s="30"/>
      <c r="I10" s="29">
        <v>10</v>
      </c>
      <c r="J10" s="29"/>
      <c r="K10" s="29"/>
      <c r="L10" s="117"/>
      <c r="M10" s="33">
        <v>5</v>
      </c>
      <c r="N10" s="31">
        <v>5</v>
      </c>
      <c r="O10" s="31">
        <v>0</v>
      </c>
      <c r="P10" s="31">
        <v>5</v>
      </c>
      <c r="Q10" s="31">
        <v>5</v>
      </c>
      <c r="R10" s="119">
        <f t="shared" si="0"/>
        <v>20</v>
      </c>
      <c r="S10" s="31">
        <v>5</v>
      </c>
      <c r="T10" s="31">
        <v>3</v>
      </c>
      <c r="U10" s="31">
        <v>1</v>
      </c>
      <c r="V10" s="31">
        <v>4</v>
      </c>
      <c r="W10" s="31">
        <v>2</v>
      </c>
      <c r="X10" s="31">
        <v>5</v>
      </c>
      <c r="Y10" s="31">
        <v>4</v>
      </c>
      <c r="Z10" s="31">
        <v>5</v>
      </c>
      <c r="AA10" s="31">
        <v>5</v>
      </c>
      <c r="AB10" s="119">
        <f t="shared" si="1"/>
        <v>34</v>
      </c>
      <c r="AC10" s="31">
        <v>4.13</v>
      </c>
      <c r="AD10" s="31"/>
      <c r="AE10" s="120">
        <f t="shared" si="2"/>
        <v>4.13</v>
      </c>
      <c r="AF10" s="64"/>
      <c r="AG10" s="64"/>
      <c r="AH10" s="64"/>
      <c r="AI10" s="64"/>
      <c r="AJ10" s="31">
        <v>3.15</v>
      </c>
      <c r="AK10" s="31"/>
      <c r="AL10" s="31"/>
      <c r="AM10" s="121">
        <f t="shared" si="3"/>
        <v>3.15</v>
      </c>
      <c r="AN10" s="122"/>
      <c r="AO10" s="121">
        <f t="shared" si="4"/>
        <v>566.72</v>
      </c>
      <c r="AP10" s="5"/>
      <c r="AQ10" s="5"/>
    </row>
    <row r="11" spans="1:43" ht="21.75" customHeight="1">
      <c r="A11" s="31">
        <v>5</v>
      </c>
      <c r="B11" s="28" t="s">
        <v>80</v>
      </c>
      <c r="C11" s="31">
        <v>500</v>
      </c>
      <c r="D11" s="29">
        <v>9</v>
      </c>
      <c r="E11" s="29"/>
      <c r="F11" s="29"/>
      <c r="G11" s="29"/>
      <c r="H11" s="30"/>
      <c r="I11" s="29">
        <v>8</v>
      </c>
      <c r="J11" s="29"/>
      <c r="K11" s="29"/>
      <c r="L11" s="117"/>
      <c r="M11" s="33">
        <v>3</v>
      </c>
      <c r="N11" s="31">
        <v>5</v>
      </c>
      <c r="O11" s="31">
        <v>1</v>
      </c>
      <c r="P11" s="31">
        <v>5</v>
      </c>
      <c r="Q11" s="31">
        <v>2</v>
      </c>
      <c r="R11" s="119">
        <f t="shared" si="0"/>
        <v>16</v>
      </c>
      <c r="S11" s="31">
        <v>5</v>
      </c>
      <c r="T11" s="31">
        <v>3</v>
      </c>
      <c r="U11" s="31">
        <v>2</v>
      </c>
      <c r="V11" s="31">
        <v>5</v>
      </c>
      <c r="W11" s="31">
        <v>5</v>
      </c>
      <c r="X11" s="31">
        <v>5</v>
      </c>
      <c r="Y11" s="31">
        <v>5</v>
      </c>
      <c r="Z11" s="31">
        <v>5</v>
      </c>
      <c r="AA11" s="31">
        <v>5</v>
      </c>
      <c r="AB11" s="119">
        <f t="shared" si="1"/>
        <v>40</v>
      </c>
      <c r="AC11" s="31">
        <v>4.37</v>
      </c>
      <c r="AD11" s="31"/>
      <c r="AE11" s="120">
        <f t="shared" si="2"/>
        <v>4.37</v>
      </c>
      <c r="AF11" s="64"/>
      <c r="AG11" s="64"/>
      <c r="AH11" s="64"/>
      <c r="AI11" s="64"/>
      <c r="AJ11" s="31">
        <v>3.37</v>
      </c>
      <c r="AK11" s="31"/>
      <c r="AL11" s="31"/>
      <c r="AM11" s="121">
        <f t="shared" si="3"/>
        <v>3.37</v>
      </c>
      <c r="AN11" s="122"/>
      <c r="AO11" s="121">
        <f t="shared" si="4"/>
        <v>565.26</v>
      </c>
      <c r="AP11" s="5"/>
      <c r="AQ11" s="5"/>
    </row>
    <row r="12" spans="1:43" ht="21.75" customHeight="1">
      <c r="A12" s="31">
        <v>6</v>
      </c>
      <c r="B12" s="28" t="s">
        <v>88</v>
      </c>
      <c r="C12" s="31">
        <v>500</v>
      </c>
      <c r="D12" s="29">
        <v>6</v>
      </c>
      <c r="E12" s="29"/>
      <c r="F12" s="29"/>
      <c r="G12" s="29"/>
      <c r="H12" s="30"/>
      <c r="I12" s="29">
        <v>6</v>
      </c>
      <c r="J12" s="29"/>
      <c r="K12" s="29"/>
      <c r="L12" s="117"/>
      <c r="M12" s="33">
        <v>5</v>
      </c>
      <c r="N12" s="31">
        <v>3</v>
      </c>
      <c r="O12" s="31">
        <v>5</v>
      </c>
      <c r="P12" s="31">
        <v>5</v>
      </c>
      <c r="Q12" s="31">
        <v>5</v>
      </c>
      <c r="R12" s="119">
        <f t="shared" si="0"/>
        <v>23</v>
      </c>
      <c r="S12" s="31">
        <v>5</v>
      </c>
      <c r="T12" s="31">
        <v>3</v>
      </c>
      <c r="U12" s="31">
        <v>3</v>
      </c>
      <c r="V12" s="31">
        <v>4</v>
      </c>
      <c r="W12" s="31">
        <v>2</v>
      </c>
      <c r="X12" s="31">
        <v>5</v>
      </c>
      <c r="Y12" s="31">
        <v>5</v>
      </c>
      <c r="Z12" s="31">
        <v>5</v>
      </c>
      <c r="AA12" s="31">
        <v>5</v>
      </c>
      <c r="AB12" s="119">
        <f t="shared" si="1"/>
        <v>37</v>
      </c>
      <c r="AC12" s="31">
        <v>3.52</v>
      </c>
      <c r="AD12" s="31"/>
      <c r="AE12" s="120">
        <f t="shared" si="2"/>
        <v>3.52</v>
      </c>
      <c r="AF12" s="64"/>
      <c r="AG12" s="64"/>
      <c r="AH12" s="64"/>
      <c r="AI12" s="64"/>
      <c r="AJ12" s="31">
        <v>3.24</v>
      </c>
      <c r="AK12" s="31"/>
      <c r="AL12" s="31"/>
      <c r="AM12" s="121">
        <f t="shared" si="3"/>
        <v>3.24</v>
      </c>
      <c r="AN12" s="122"/>
      <c r="AO12" s="121">
        <f t="shared" si="4"/>
        <v>565.24</v>
      </c>
      <c r="AP12" s="5"/>
      <c r="AQ12" s="5"/>
    </row>
    <row r="13" spans="1:43" ht="21.75" customHeight="1">
      <c r="A13" s="31">
        <v>7</v>
      </c>
      <c r="B13" s="28" t="s">
        <v>79</v>
      </c>
      <c r="C13" s="31">
        <v>500</v>
      </c>
      <c r="D13" s="29">
        <v>10</v>
      </c>
      <c r="E13" s="29"/>
      <c r="F13" s="29"/>
      <c r="G13" s="29"/>
      <c r="H13" s="30"/>
      <c r="I13" s="29">
        <v>10</v>
      </c>
      <c r="J13" s="29"/>
      <c r="K13" s="29"/>
      <c r="L13" s="117"/>
      <c r="M13" s="33">
        <v>5</v>
      </c>
      <c r="N13" s="31">
        <v>5</v>
      </c>
      <c r="O13" s="31">
        <v>0</v>
      </c>
      <c r="P13" s="31">
        <v>2</v>
      </c>
      <c r="Q13" s="31">
        <v>1</v>
      </c>
      <c r="R13" s="119">
        <f t="shared" si="0"/>
        <v>13</v>
      </c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4</v>
      </c>
      <c r="Z13" s="31">
        <v>5</v>
      </c>
      <c r="AA13" s="31">
        <v>5</v>
      </c>
      <c r="AB13" s="119">
        <f t="shared" si="1"/>
        <v>44</v>
      </c>
      <c r="AC13" s="31">
        <v>8.35</v>
      </c>
      <c r="AD13" s="31"/>
      <c r="AE13" s="120">
        <f t="shared" si="2"/>
        <v>8.35</v>
      </c>
      <c r="AF13" s="64"/>
      <c r="AG13" s="64"/>
      <c r="AH13" s="64"/>
      <c r="AI13" s="64"/>
      <c r="AJ13" s="31">
        <v>3.9</v>
      </c>
      <c r="AK13" s="31"/>
      <c r="AL13" s="31"/>
      <c r="AM13" s="121">
        <f t="shared" si="3"/>
        <v>3.9</v>
      </c>
      <c r="AN13" s="122"/>
      <c r="AO13" s="121">
        <f t="shared" si="4"/>
        <v>564.75</v>
      </c>
      <c r="AP13" s="5"/>
      <c r="AQ13" s="5"/>
    </row>
    <row r="14" spans="1:43" ht="21.75" customHeight="1">
      <c r="A14" s="31">
        <v>8</v>
      </c>
      <c r="B14" s="28" t="s">
        <v>116</v>
      </c>
      <c r="C14" s="31">
        <v>500</v>
      </c>
      <c r="D14" s="29">
        <v>10</v>
      </c>
      <c r="E14" s="29"/>
      <c r="F14" s="29"/>
      <c r="G14" s="29"/>
      <c r="H14" s="30"/>
      <c r="I14" s="29">
        <v>8</v>
      </c>
      <c r="J14" s="29"/>
      <c r="K14" s="29"/>
      <c r="L14" s="117"/>
      <c r="M14" s="33">
        <v>5</v>
      </c>
      <c r="N14" s="31">
        <v>5</v>
      </c>
      <c r="O14" s="31">
        <v>1</v>
      </c>
      <c r="P14" s="31">
        <v>5</v>
      </c>
      <c r="Q14" s="31">
        <v>0</v>
      </c>
      <c r="R14" s="119">
        <f t="shared" si="0"/>
        <v>16</v>
      </c>
      <c r="S14" s="31">
        <v>5</v>
      </c>
      <c r="T14" s="31">
        <v>5</v>
      </c>
      <c r="U14" s="31">
        <v>5</v>
      </c>
      <c r="V14" s="31">
        <v>2</v>
      </c>
      <c r="W14" s="31">
        <v>2</v>
      </c>
      <c r="X14" s="31">
        <v>5</v>
      </c>
      <c r="Y14" s="31">
        <v>5</v>
      </c>
      <c r="Z14" s="31">
        <v>5</v>
      </c>
      <c r="AA14" s="31">
        <v>5</v>
      </c>
      <c r="AB14" s="119">
        <f t="shared" si="1"/>
        <v>39</v>
      </c>
      <c r="AC14" s="31">
        <v>4.62</v>
      </c>
      <c r="AD14" s="31"/>
      <c r="AE14" s="120">
        <f t="shared" si="2"/>
        <v>4.62</v>
      </c>
      <c r="AF14" s="64"/>
      <c r="AG14" s="64"/>
      <c r="AH14" s="64"/>
      <c r="AI14" s="64"/>
      <c r="AJ14" s="31">
        <v>4.29</v>
      </c>
      <c r="AK14" s="31"/>
      <c r="AL14" s="31"/>
      <c r="AM14" s="121">
        <f t="shared" si="3"/>
        <v>4.29</v>
      </c>
      <c r="AN14" s="122"/>
      <c r="AO14" s="121">
        <f t="shared" si="4"/>
        <v>564.0899999999999</v>
      </c>
      <c r="AP14" s="48"/>
      <c r="AQ14" s="5"/>
    </row>
    <row r="15" spans="1:42" ht="21.75" customHeight="1">
      <c r="A15" s="31">
        <v>9</v>
      </c>
      <c r="B15" s="28" t="s">
        <v>117</v>
      </c>
      <c r="C15" s="31">
        <v>500</v>
      </c>
      <c r="D15" s="29">
        <v>9</v>
      </c>
      <c r="E15" s="29"/>
      <c r="F15" s="29"/>
      <c r="G15" s="29"/>
      <c r="H15" s="30"/>
      <c r="I15" s="29">
        <v>10</v>
      </c>
      <c r="J15" s="29"/>
      <c r="K15" s="29"/>
      <c r="L15" s="117"/>
      <c r="M15" s="33">
        <v>5</v>
      </c>
      <c r="N15" s="31">
        <v>5</v>
      </c>
      <c r="O15" s="31">
        <v>2</v>
      </c>
      <c r="P15" s="31">
        <v>1</v>
      </c>
      <c r="Q15" s="31">
        <v>3</v>
      </c>
      <c r="R15" s="119">
        <f t="shared" si="0"/>
        <v>16</v>
      </c>
      <c r="S15" s="31">
        <v>5</v>
      </c>
      <c r="T15" s="31">
        <v>5</v>
      </c>
      <c r="U15" s="31">
        <v>5</v>
      </c>
      <c r="V15" s="31">
        <v>3</v>
      </c>
      <c r="W15" s="31">
        <v>5</v>
      </c>
      <c r="X15" s="31">
        <v>5</v>
      </c>
      <c r="Y15" s="31">
        <v>2</v>
      </c>
      <c r="Z15" s="31">
        <v>4</v>
      </c>
      <c r="AA15" s="31">
        <v>5</v>
      </c>
      <c r="AB15" s="119">
        <f t="shared" si="1"/>
        <v>39</v>
      </c>
      <c r="AC15" s="31">
        <v>5.33</v>
      </c>
      <c r="AD15" s="31"/>
      <c r="AE15" s="120">
        <f t="shared" si="2"/>
        <v>5.33</v>
      </c>
      <c r="AF15" s="64"/>
      <c r="AG15" s="64"/>
      <c r="AH15" s="64"/>
      <c r="AI15" s="64"/>
      <c r="AJ15" s="31">
        <v>5.85</v>
      </c>
      <c r="AK15" s="31"/>
      <c r="AL15" s="31"/>
      <c r="AM15" s="121">
        <f t="shared" si="3"/>
        <v>5.85</v>
      </c>
      <c r="AN15" s="122"/>
      <c r="AO15" s="121">
        <f t="shared" si="4"/>
        <v>562.8199999999999</v>
      </c>
      <c r="AP15" s="47"/>
    </row>
    <row r="16" spans="1:41" ht="21.75" customHeight="1">
      <c r="A16" s="31">
        <v>10</v>
      </c>
      <c r="B16" s="28" t="s">
        <v>118</v>
      </c>
      <c r="C16" s="31">
        <v>500</v>
      </c>
      <c r="D16" s="29">
        <v>7</v>
      </c>
      <c r="E16" s="29"/>
      <c r="F16" s="29"/>
      <c r="G16" s="29"/>
      <c r="H16" s="30"/>
      <c r="I16" s="29">
        <v>8</v>
      </c>
      <c r="J16" s="29"/>
      <c r="K16" s="29"/>
      <c r="L16" s="117"/>
      <c r="M16" s="33">
        <v>5</v>
      </c>
      <c r="N16" s="31">
        <v>5</v>
      </c>
      <c r="O16" s="31">
        <v>0</v>
      </c>
      <c r="P16" s="31">
        <v>2</v>
      </c>
      <c r="Q16" s="31">
        <v>5</v>
      </c>
      <c r="R16" s="119">
        <f t="shared" si="0"/>
        <v>17</v>
      </c>
      <c r="S16" s="31">
        <v>5</v>
      </c>
      <c r="T16" s="31">
        <v>3</v>
      </c>
      <c r="U16" s="31">
        <v>4</v>
      </c>
      <c r="V16" s="31">
        <v>5</v>
      </c>
      <c r="W16" s="31">
        <v>1</v>
      </c>
      <c r="X16" s="31">
        <v>5</v>
      </c>
      <c r="Y16" s="31">
        <v>4</v>
      </c>
      <c r="Z16" s="31">
        <v>5</v>
      </c>
      <c r="AA16" s="31">
        <v>5</v>
      </c>
      <c r="AB16" s="119">
        <f t="shared" si="1"/>
        <v>37</v>
      </c>
      <c r="AC16" s="31">
        <v>3.46</v>
      </c>
      <c r="AD16" s="31"/>
      <c r="AE16" s="120">
        <f t="shared" si="2"/>
        <v>3.46</v>
      </c>
      <c r="AF16" s="64"/>
      <c r="AG16" s="64"/>
      <c r="AH16" s="64"/>
      <c r="AI16" s="64"/>
      <c r="AJ16" s="31">
        <v>3.43</v>
      </c>
      <c r="AK16" s="31"/>
      <c r="AL16" s="31"/>
      <c r="AM16" s="121">
        <f t="shared" si="3"/>
        <v>3.43</v>
      </c>
      <c r="AN16" s="122"/>
      <c r="AO16" s="121">
        <f t="shared" si="4"/>
        <v>562.11</v>
      </c>
    </row>
    <row r="17" spans="1:41" ht="21.75" customHeight="1">
      <c r="A17" s="31">
        <v>11</v>
      </c>
      <c r="B17" s="28" t="s">
        <v>119</v>
      </c>
      <c r="C17" s="31">
        <v>500</v>
      </c>
      <c r="D17" s="29">
        <v>9</v>
      </c>
      <c r="E17" s="29"/>
      <c r="F17" s="29"/>
      <c r="G17" s="29"/>
      <c r="H17" s="30"/>
      <c r="I17" s="29">
        <v>8</v>
      </c>
      <c r="J17" s="29"/>
      <c r="K17" s="29"/>
      <c r="L17" s="117"/>
      <c r="M17" s="33">
        <v>5</v>
      </c>
      <c r="N17" s="31">
        <v>3</v>
      </c>
      <c r="O17" s="31">
        <v>2</v>
      </c>
      <c r="P17" s="31">
        <v>5</v>
      </c>
      <c r="Q17" s="31">
        <v>2</v>
      </c>
      <c r="R17" s="119">
        <f t="shared" si="0"/>
        <v>17</v>
      </c>
      <c r="S17" s="31">
        <v>5</v>
      </c>
      <c r="T17" s="31">
        <v>3</v>
      </c>
      <c r="U17" s="31">
        <v>4</v>
      </c>
      <c r="V17" s="31">
        <v>5</v>
      </c>
      <c r="W17" s="31">
        <v>5</v>
      </c>
      <c r="X17" s="31">
        <v>5</v>
      </c>
      <c r="Y17" s="31">
        <v>4</v>
      </c>
      <c r="Z17" s="31">
        <v>5</v>
      </c>
      <c r="AA17" s="31">
        <v>5</v>
      </c>
      <c r="AB17" s="119">
        <f t="shared" si="1"/>
        <v>41</v>
      </c>
      <c r="AC17" s="31">
        <v>6.98</v>
      </c>
      <c r="AD17" s="31"/>
      <c r="AE17" s="120">
        <f t="shared" si="2"/>
        <v>6.98</v>
      </c>
      <c r="AF17" s="64"/>
      <c r="AG17" s="64"/>
      <c r="AH17" s="64"/>
      <c r="AI17" s="64"/>
      <c r="AJ17" s="31">
        <v>6.18</v>
      </c>
      <c r="AK17" s="31"/>
      <c r="AL17" s="31"/>
      <c r="AM17" s="121">
        <f t="shared" si="3"/>
        <v>6.18</v>
      </c>
      <c r="AN17" s="122"/>
      <c r="AO17" s="121">
        <f t="shared" si="4"/>
        <v>561.8399999999999</v>
      </c>
    </row>
    <row r="18" spans="1:41" ht="21.75" customHeight="1">
      <c r="A18" s="31">
        <v>12</v>
      </c>
      <c r="B18" s="28" t="s">
        <v>120</v>
      </c>
      <c r="C18" s="31">
        <v>500</v>
      </c>
      <c r="D18" s="29">
        <v>10</v>
      </c>
      <c r="E18" s="29"/>
      <c r="F18" s="29"/>
      <c r="G18" s="29"/>
      <c r="H18" s="30"/>
      <c r="I18" s="29">
        <v>8</v>
      </c>
      <c r="J18" s="29"/>
      <c r="K18" s="29"/>
      <c r="L18" s="117"/>
      <c r="M18" s="33">
        <v>5</v>
      </c>
      <c r="N18" s="31">
        <v>5</v>
      </c>
      <c r="O18" s="31">
        <v>1</v>
      </c>
      <c r="P18" s="31">
        <v>5</v>
      </c>
      <c r="Q18" s="31">
        <v>0</v>
      </c>
      <c r="R18" s="119">
        <f t="shared" si="0"/>
        <v>16</v>
      </c>
      <c r="S18" s="31">
        <v>5</v>
      </c>
      <c r="T18" s="31">
        <v>3</v>
      </c>
      <c r="U18" s="31">
        <v>4</v>
      </c>
      <c r="V18" s="31">
        <v>4</v>
      </c>
      <c r="W18" s="31">
        <v>2</v>
      </c>
      <c r="X18" s="31">
        <v>5</v>
      </c>
      <c r="Y18" s="31">
        <v>2</v>
      </c>
      <c r="Z18" s="31">
        <v>5</v>
      </c>
      <c r="AA18" s="31">
        <v>5</v>
      </c>
      <c r="AB18" s="119">
        <f t="shared" si="1"/>
        <v>35</v>
      </c>
      <c r="AC18" s="31">
        <v>4.64</v>
      </c>
      <c r="AD18" s="31"/>
      <c r="AE18" s="120">
        <f t="shared" si="2"/>
        <v>4.64</v>
      </c>
      <c r="AF18" s="64"/>
      <c r="AG18" s="64"/>
      <c r="AH18" s="64"/>
      <c r="AI18" s="64"/>
      <c r="AJ18" s="31">
        <v>2.66</v>
      </c>
      <c r="AK18" s="31"/>
      <c r="AL18" s="31"/>
      <c r="AM18" s="121">
        <f t="shared" si="3"/>
        <v>2.66</v>
      </c>
      <c r="AN18" s="122"/>
      <c r="AO18" s="121">
        <f t="shared" si="4"/>
        <v>561.7</v>
      </c>
    </row>
    <row r="19" spans="1:41" ht="21.75" customHeight="1">
      <c r="A19" s="31">
        <v>13</v>
      </c>
      <c r="B19" s="28" t="s">
        <v>121</v>
      </c>
      <c r="C19" s="31">
        <v>500</v>
      </c>
      <c r="D19" s="29">
        <v>10</v>
      </c>
      <c r="E19" s="29"/>
      <c r="F19" s="29"/>
      <c r="G19" s="29"/>
      <c r="H19" s="30"/>
      <c r="I19" s="29">
        <v>8</v>
      </c>
      <c r="J19" s="29"/>
      <c r="K19" s="29"/>
      <c r="L19" s="117"/>
      <c r="M19" s="33">
        <v>5</v>
      </c>
      <c r="N19" s="31">
        <v>5</v>
      </c>
      <c r="O19" s="31">
        <v>0</v>
      </c>
      <c r="P19" s="31">
        <v>5</v>
      </c>
      <c r="Q19" s="31">
        <v>0</v>
      </c>
      <c r="R19" s="119">
        <f t="shared" si="0"/>
        <v>15</v>
      </c>
      <c r="S19" s="31">
        <v>5</v>
      </c>
      <c r="T19" s="31">
        <v>3</v>
      </c>
      <c r="U19" s="31">
        <v>5</v>
      </c>
      <c r="V19" s="31">
        <v>4</v>
      </c>
      <c r="W19" s="31">
        <v>2</v>
      </c>
      <c r="X19" s="31">
        <v>5</v>
      </c>
      <c r="Y19" s="31">
        <v>4</v>
      </c>
      <c r="Z19" s="31">
        <v>5</v>
      </c>
      <c r="AA19" s="31">
        <v>5</v>
      </c>
      <c r="AB19" s="119">
        <f t="shared" si="1"/>
        <v>38</v>
      </c>
      <c r="AC19" s="31">
        <v>6.28</v>
      </c>
      <c r="AD19" s="31"/>
      <c r="AE19" s="120">
        <f t="shared" si="2"/>
        <v>6.28</v>
      </c>
      <c r="AF19" s="64"/>
      <c r="AG19" s="64"/>
      <c r="AH19" s="64"/>
      <c r="AI19" s="64"/>
      <c r="AJ19" s="31">
        <v>3.03</v>
      </c>
      <c r="AK19" s="31"/>
      <c r="AL19" s="31"/>
      <c r="AM19" s="121">
        <f t="shared" si="3"/>
        <v>3.03</v>
      </c>
      <c r="AN19" s="122"/>
      <c r="AO19" s="121">
        <f t="shared" si="4"/>
        <v>561.69</v>
      </c>
    </row>
    <row r="20" spans="1:41" ht="21.75" customHeight="1">
      <c r="A20" s="31">
        <v>14</v>
      </c>
      <c r="B20" s="28" t="s">
        <v>122</v>
      </c>
      <c r="C20" s="31">
        <v>500</v>
      </c>
      <c r="D20" s="29">
        <v>8</v>
      </c>
      <c r="E20" s="29"/>
      <c r="F20" s="29"/>
      <c r="G20" s="29"/>
      <c r="H20" s="30"/>
      <c r="I20" s="29">
        <v>8</v>
      </c>
      <c r="J20" s="29"/>
      <c r="K20" s="29"/>
      <c r="L20" s="117"/>
      <c r="M20" s="33">
        <v>5</v>
      </c>
      <c r="N20" s="31">
        <v>3</v>
      </c>
      <c r="O20" s="31">
        <v>1</v>
      </c>
      <c r="P20" s="31">
        <v>5</v>
      </c>
      <c r="Q20" s="31">
        <v>2</v>
      </c>
      <c r="R20" s="119">
        <f t="shared" si="0"/>
        <v>16</v>
      </c>
      <c r="S20" s="31">
        <v>5</v>
      </c>
      <c r="T20" s="31">
        <v>2</v>
      </c>
      <c r="U20" s="31">
        <v>5</v>
      </c>
      <c r="V20" s="31">
        <v>5</v>
      </c>
      <c r="W20" s="31">
        <v>5</v>
      </c>
      <c r="X20" s="31">
        <v>5</v>
      </c>
      <c r="Y20" s="31">
        <v>4</v>
      </c>
      <c r="Z20" s="31">
        <v>4</v>
      </c>
      <c r="AA20" s="31">
        <v>5</v>
      </c>
      <c r="AB20" s="119">
        <f t="shared" si="1"/>
        <v>40</v>
      </c>
      <c r="AC20" s="31">
        <v>4.91</v>
      </c>
      <c r="AD20" s="31"/>
      <c r="AE20" s="120">
        <f t="shared" si="2"/>
        <v>4.91</v>
      </c>
      <c r="AF20" s="64"/>
      <c r="AG20" s="64"/>
      <c r="AH20" s="64"/>
      <c r="AI20" s="64"/>
      <c r="AJ20" s="31">
        <v>5.82</v>
      </c>
      <c r="AK20" s="31"/>
      <c r="AL20" s="31"/>
      <c r="AM20" s="121">
        <f t="shared" si="3"/>
        <v>5.82</v>
      </c>
      <c r="AN20" s="122"/>
      <c r="AO20" s="121">
        <f t="shared" si="4"/>
        <v>561.27</v>
      </c>
    </row>
    <row r="21" spans="1:41" ht="21.75" customHeight="1">
      <c r="A21" s="31">
        <v>15</v>
      </c>
      <c r="B21" s="28" t="s">
        <v>123</v>
      </c>
      <c r="C21" s="31">
        <v>500</v>
      </c>
      <c r="D21" s="29">
        <v>10</v>
      </c>
      <c r="E21" s="29"/>
      <c r="F21" s="29"/>
      <c r="G21" s="29"/>
      <c r="H21" s="30"/>
      <c r="I21" s="29">
        <v>10</v>
      </c>
      <c r="J21" s="29"/>
      <c r="K21" s="29"/>
      <c r="L21" s="117"/>
      <c r="M21" s="33">
        <v>5</v>
      </c>
      <c r="N21" s="31">
        <v>4</v>
      </c>
      <c r="O21" s="31">
        <v>0</v>
      </c>
      <c r="P21" s="31">
        <v>3</v>
      </c>
      <c r="Q21" s="31">
        <v>2</v>
      </c>
      <c r="R21" s="119">
        <f t="shared" si="0"/>
        <v>14</v>
      </c>
      <c r="S21" s="31">
        <v>5</v>
      </c>
      <c r="T21" s="31">
        <v>5</v>
      </c>
      <c r="U21" s="31">
        <v>5</v>
      </c>
      <c r="V21" s="31">
        <v>5</v>
      </c>
      <c r="W21" s="31">
        <v>2</v>
      </c>
      <c r="X21" s="31">
        <v>5</v>
      </c>
      <c r="Y21" s="31">
        <v>3</v>
      </c>
      <c r="Z21" s="31">
        <v>5</v>
      </c>
      <c r="AA21" s="31">
        <v>5</v>
      </c>
      <c r="AB21" s="119">
        <f t="shared" si="1"/>
        <v>40</v>
      </c>
      <c r="AC21" s="31">
        <v>5.35</v>
      </c>
      <c r="AD21" s="31"/>
      <c r="AE21" s="120">
        <f t="shared" si="2"/>
        <v>5.35</v>
      </c>
      <c r="AF21" s="64"/>
      <c r="AG21" s="64"/>
      <c r="AH21" s="64"/>
      <c r="AI21" s="64"/>
      <c r="AJ21" s="31">
        <v>2.79</v>
      </c>
      <c r="AK21" s="31">
        <v>5</v>
      </c>
      <c r="AL21" s="31"/>
      <c r="AM21" s="121">
        <f t="shared" si="3"/>
        <v>7.79</v>
      </c>
      <c r="AN21" s="122"/>
      <c r="AO21" s="121">
        <f t="shared" si="4"/>
        <v>560.8599999999999</v>
      </c>
    </row>
    <row r="22" spans="1:41" ht="21.75" customHeight="1">
      <c r="A22" s="31">
        <v>16</v>
      </c>
      <c r="B22" s="28" t="s">
        <v>124</v>
      </c>
      <c r="C22" s="31">
        <v>500</v>
      </c>
      <c r="D22" s="29">
        <v>8</v>
      </c>
      <c r="E22" s="29"/>
      <c r="F22" s="29"/>
      <c r="G22" s="29"/>
      <c r="H22" s="30"/>
      <c r="I22" s="29">
        <v>10</v>
      </c>
      <c r="J22" s="29"/>
      <c r="K22" s="29"/>
      <c r="L22" s="117"/>
      <c r="M22" s="33">
        <v>5</v>
      </c>
      <c r="N22" s="31">
        <v>4</v>
      </c>
      <c r="O22" s="31">
        <v>3</v>
      </c>
      <c r="P22" s="31">
        <v>5</v>
      </c>
      <c r="Q22" s="31">
        <v>5</v>
      </c>
      <c r="R22" s="119">
        <f t="shared" si="0"/>
        <v>22</v>
      </c>
      <c r="S22" s="31">
        <v>5</v>
      </c>
      <c r="T22" s="31">
        <v>5</v>
      </c>
      <c r="U22" s="31">
        <v>2</v>
      </c>
      <c r="V22" s="31">
        <v>4</v>
      </c>
      <c r="W22" s="31">
        <v>2</v>
      </c>
      <c r="X22" s="31">
        <v>5</v>
      </c>
      <c r="Y22" s="31">
        <v>0</v>
      </c>
      <c r="Z22" s="31">
        <v>4</v>
      </c>
      <c r="AA22" s="31">
        <v>3</v>
      </c>
      <c r="AB22" s="119">
        <f t="shared" si="1"/>
        <v>30</v>
      </c>
      <c r="AC22" s="31">
        <v>4.69</v>
      </c>
      <c r="AD22" s="31"/>
      <c r="AE22" s="120">
        <f t="shared" si="2"/>
        <v>4.69</v>
      </c>
      <c r="AF22" s="64"/>
      <c r="AG22" s="64"/>
      <c r="AH22" s="64"/>
      <c r="AI22" s="64"/>
      <c r="AJ22" s="31">
        <v>4.77</v>
      </c>
      <c r="AK22" s="31"/>
      <c r="AL22" s="31"/>
      <c r="AM22" s="121">
        <f t="shared" si="3"/>
        <v>4.77</v>
      </c>
      <c r="AN22" s="122"/>
      <c r="AO22" s="121">
        <f t="shared" si="4"/>
        <v>560.54</v>
      </c>
    </row>
    <row r="23" spans="1:41" ht="21.75" customHeight="1">
      <c r="A23" s="31">
        <v>17</v>
      </c>
      <c r="B23" s="28" t="s">
        <v>125</v>
      </c>
      <c r="C23" s="31">
        <v>500</v>
      </c>
      <c r="D23" s="29">
        <v>8</v>
      </c>
      <c r="E23" s="29"/>
      <c r="F23" s="29"/>
      <c r="G23" s="29"/>
      <c r="H23" s="30"/>
      <c r="I23" s="29">
        <v>8</v>
      </c>
      <c r="J23" s="29"/>
      <c r="K23" s="29"/>
      <c r="L23" s="117"/>
      <c r="M23" s="33">
        <v>5</v>
      </c>
      <c r="N23" s="31">
        <v>3</v>
      </c>
      <c r="O23" s="31">
        <v>1</v>
      </c>
      <c r="P23" s="31">
        <v>5</v>
      </c>
      <c r="Q23" s="31">
        <v>2</v>
      </c>
      <c r="R23" s="119">
        <f t="shared" si="0"/>
        <v>16</v>
      </c>
      <c r="S23" s="31">
        <v>5</v>
      </c>
      <c r="T23" s="31">
        <v>5</v>
      </c>
      <c r="U23" s="31">
        <v>5</v>
      </c>
      <c r="V23" s="31">
        <v>4</v>
      </c>
      <c r="W23" s="31">
        <v>5</v>
      </c>
      <c r="X23" s="31">
        <v>5</v>
      </c>
      <c r="Y23" s="31">
        <v>3</v>
      </c>
      <c r="Z23" s="31">
        <v>4</v>
      </c>
      <c r="AA23" s="31">
        <v>4</v>
      </c>
      <c r="AB23" s="119">
        <f t="shared" si="1"/>
        <v>40</v>
      </c>
      <c r="AC23" s="31">
        <v>6.49</v>
      </c>
      <c r="AD23" s="31"/>
      <c r="AE23" s="120">
        <f t="shared" si="2"/>
        <v>6.49</v>
      </c>
      <c r="AF23" s="64"/>
      <c r="AG23" s="64"/>
      <c r="AH23" s="64"/>
      <c r="AI23" s="64"/>
      <c r="AJ23" s="31">
        <v>5.2</v>
      </c>
      <c r="AK23" s="31"/>
      <c r="AL23" s="31"/>
      <c r="AM23" s="121">
        <f t="shared" si="3"/>
        <v>5.2</v>
      </c>
      <c r="AN23" s="122"/>
      <c r="AO23" s="121">
        <f t="shared" si="4"/>
        <v>560.31</v>
      </c>
    </row>
    <row r="24" spans="1:41" ht="21.75" customHeight="1">
      <c r="A24" s="31">
        <v>18</v>
      </c>
      <c r="B24" s="28" t="s">
        <v>126</v>
      </c>
      <c r="C24" s="31">
        <v>500</v>
      </c>
      <c r="D24" s="29">
        <v>10</v>
      </c>
      <c r="E24" s="29"/>
      <c r="F24" s="29"/>
      <c r="G24" s="29"/>
      <c r="H24" s="30"/>
      <c r="I24" s="29">
        <v>8</v>
      </c>
      <c r="J24" s="29"/>
      <c r="K24" s="29"/>
      <c r="L24" s="117"/>
      <c r="M24" s="33">
        <v>5</v>
      </c>
      <c r="N24" s="31">
        <v>5</v>
      </c>
      <c r="O24" s="31">
        <v>1</v>
      </c>
      <c r="P24" s="31">
        <v>2</v>
      </c>
      <c r="Q24" s="31">
        <v>2</v>
      </c>
      <c r="R24" s="119">
        <f t="shared" si="0"/>
        <v>15</v>
      </c>
      <c r="S24" s="31">
        <v>5</v>
      </c>
      <c r="T24" s="31">
        <v>5</v>
      </c>
      <c r="U24" s="31">
        <v>4</v>
      </c>
      <c r="V24" s="31">
        <v>5</v>
      </c>
      <c r="W24" s="31">
        <v>1</v>
      </c>
      <c r="X24" s="31">
        <v>5</v>
      </c>
      <c r="Y24" s="31">
        <v>4</v>
      </c>
      <c r="Z24" s="31">
        <v>3</v>
      </c>
      <c r="AA24" s="31">
        <v>5</v>
      </c>
      <c r="AB24" s="119">
        <f t="shared" si="1"/>
        <v>37</v>
      </c>
      <c r="AC24" s="31">
        <v>5.2</v>
      </c>
      <c r="AD24" s="31"/>
      <c r="AE24" s="120">
        <f t="shared" si="2"/>
        <v>5.2</v>
      </c>
      <c r="AF24" s="64"/>
      <c r="AG24" s="64"/>
      <c r="AH24" s="64"/>
      <c r="AI24" s="64"/>
      <c r="AJ24" s="31">
        <v>4.7</v>
      </c>
      <c r="AK24" s="31"/>
      <c r="AL24" s="31"/>
      <c r="AM24" s="121">
        <f t="shared" si="3"/>
        <v>4.7</v>
      </c>
      <c r="AN24" s="122"/>
      <c r="AO24" s="121">
        <f t="shared" si="4"/>
        <v>560.1</v>
      </c>
    </row>
    <row r="25" spans="1:41" ht="21.75" customHeight="1">
      <c r="A25" s="31">
        <v>19</v>
      </c>
      <c r="B25" s="28" t="s">
        <v>85</v>
      </c>
      <c r="C25" s="31">
        <v>500</v>
      </c>
      <c r="D25" s="29">
        <v>8</v>
      </c>
      <c r="E25" s="29"/>
      <c r="F25" s="29"/>
      <c r="G25" s="29"/>
      <c r="H25" s="30"/>
      <c r="I25" s="29">
        <v>8</v>
      </c>
      <c r="J25" s="29"/>
      <c r="K25" s="29"/>
      <c r="L25" s="117"/>
      <c r="M25" s="33">
        <v>5</v>
      </c>
      <c r="N25" s="31">
        <v>5</v>
      </c>
      <c r="O25" s="31">
        <v>5</v>
      </c>
      <c r="P25" s="31">
        <v>5</v>
      </c>
      <c r="Q25" s="31">
        <v>2</v>
      </c>
      <c r="R25" s="119">
        <f t="shared" si="0"/>
        <v>22</v>
      </c>
      <c r="S25" s="31">
        <v>5</v>
      </c>
      <c r="T25" s="31">
        <v>5</v>
      </c>
      <c r="U25" s="31">
        <v>4</v>
      </c>
      <c r="V25" s="31">
        <v>5</v>
      </c>
      <c r="W25" s="31">
        <v>1</v>
      </c>
      <c r="X25" s="31">
        <v>5</v>
      </c>
      <c r="Y25" s="31">
        <v>4</v>
      </c>
      <c r="Z25" s="31">
        <v>3</v>
      </c>
      <c r="AA25" s="31">
        <v>5</v>
      </c>
      <c r="AB25" s="119">
        <f t="shared" si="1"/>
        <v>37</v>
      </c>
      <c r="AC25" s="31">
        <v>10.45</v>
      </c>
      <c r="AD25" s="31"/>
      <c r="AE25" s="120">
        <f t="shared" si="2"/>
        <v>10.45</v>
      </c>
      <c r="AF25" s="64"/>
      <c r="AG25" s="64"/>
      <c r="AH25" s="64"/>
      <c r="AI25" s="64"/>
      <c r="AJ25" s="31">
        <v>5.58</v>
      </c>
      <c r="AK25" s="31"/>
      <c r="AL25" s="31"/>
      <c r="AM25" s="121">
        <f t="shared" si="3"/>
        <v>5.58</v>
      </c>
      <c r="AN25" s="122"/>
      <c r="AO25" s="121">
        <f t="shared" si="4"/>
        <v>558.97</v>
      </c>
    </row>
    <row r="26" spans="1:41" ht="21.75" customHeight="1">
      <c r="A26" s="31">
        <v>20</v>
      </c>
      <c r="B26" s="28" t="s">
        <v>35</v>
      </c>
      <c r="C26" s="31">
        <v>500</v>
      </c>
      <c r="D26" s="29">
        <v>7</v>
      </c>
      <c r="E26" s="29"/>
      <c r="F26" s="29"/>
      <c r="G26" s="29"/>
      <c r="H26" s="30"/>
      <c r="I26" s="29">
        <v>10</v>
      </c>
      <c r="J26" s="29"/>
      <c r="K26" s="29"/>
      <c r="L26" s="117"/>
      <c r="M26" s="33">
        <v>1</v>
      </c>
      <c r="N26" s="31">
        <v>3</v>
      </c>
      <c r="O26" s="31">
        <v>1</v>
      </c>
      <c r="P26" s="31">
        <v>5</v>
      </c>
      <c r="Q26" s="31">
        <v>4</v>
      </c>
      <c r="R26" s="119">
        <f t="shared" si="0"/>
        <v>14</v>
      </c>
      <c r="S26" s="31">
        <v>4</v>
      </c>
      <c r="T26" s="31">
        <v>5</v>
      </c>
      <c r="U26" s="31">
        <v>3</v>
      </c>
      <c r="V26" s="31">
        <v>2</v>
      </c>
      <c r="W26" s="31">
        <v>2</v>
      </c>
      <c r="X26" s="31">
        <v>5</v>
      </c>
      <c r="Y26" s="31">
        <v>5</v>
      </c>
      <c r="Z26" s="31">
        <v>5</v>
      </c>
      <c r="AA26" s="31">
        <v>5</v>
      </c>
      <c r="AB26" s="119">
        <f t="shared" si="1"/>
        <v>36</v>
      </c>
      <c r="AC26" s="31">
        <v>4.02</v>
      </c>
      <c r="AD26" s="31"/>
      <c r="AE26" s="120">
        <f t="shared" si="2"/>
        <v>4.02</v>
      </c>
      <c r="AF26" s="64"/>
      <c r="AG26" s="64"/>
      <c r="AH26" s="64"/>
      <c r="AI26" s="64"/>
      <c r="AJ26" s="31">
        <v>4.04</v>
      </c>
      <c r="AK26" s="31"/>
      <c r="AL26" s="31"/>
      <c r="AM26" s="121">
        <f t="shared" si="3"/>
        <v>4.04</v>
      </c>
      <c r="AN26" s="122"/>
      <c r="AO26" s="121">
        <f t="shared" si="4"/>
        <v>558.94</v>
      </c>
    </row>
    <row r="27" spans="1:41" ht="21.75" customHeight="1">
      <c r="A27" s="31">
        <v>21</v>
      </c>
      <c r="B27" s="28" t="s">
        <v>127</v>
      </c>
      <c r="C27" s="31">
        <v>500</v>
      </c>
      <c r="D27" s="29">
        <v>10</v>
      </c>
      <c r="E27" s="29"/>
      <c r="F27" s="29"/>
      <c r="G27" s="29"/>
      <c r="H27" s="30"/>
      <c r="I27" s="29">
        <v>8</v>
      </c>
      <c r="J27" s="29"/>
      <c r="K27" s="29"/>
      <c r="L27" s="117"/>
      <c r="M27" s="33">
        <v>5</v>
      </c>
      <c r="N27" s="31">
        <v>5</v>
      </c>
      <c r="O27" s="31">
        <v>2</v>
      </c>
      <c r="P27" s="31">
        <v>4</v>
      </c>
      <c r="Q27" s="31">
        <v>2</v>
      </c>
      <c r="R27" s="119">
        <f t="shared" si="0"/>
        <v>18</v>
      </c>
      <c r="S27" s="31">
        <v>4</v>
      </c>
      <c r="T27" s="31">
        <v>3</v>
      </c>
      <c r="U27" s="31">
        <v>3</v>
      </c>
      <c r="V27" s="31">
        <v>2</v>
      </c>
      <c r="W27" s="31">
        <v>2</v>
      </c>
      <c r="X27" s="31">
        <v>5</v>
      </c>
      <c r="Y27" s="31">
        <v>4</v>
      </c>
      <c r="Z27" s="31">
        <v>4</v>
      </c>
      <c r="AA27" s="31">
        <v>5</v>
      </c>
      <c r="AB27" s="119">
        <f t="shared" si="1"/>
        <v>32</v>
      </c>
      <c r="AC27" s="31">
        <v>4.88</v>
      </c>
      <c r="AD27" s="31"/>
      <c r="AE27" s="120">
        <f t="shared" si="2"/>
        <v>4.88</v>
      </c>
      <c r="AF27" s="64"/>
      <c r="AG27" s="64"/>
      <c r="AH27" s="64"/>
      <c r="AI27" s="64"/>
      <c r="AJ27" s="31">
        <v>5.09</v>
      </c>
      <c r="AK27" s="31"/>
      <c r="AL27" s="31"/>
      <c r="AM27" s="121">
        <f t="shared" si="3"/>
        <v>5.09</v>
      </c>
      <c r="AN27" s="122"/>
      <c r="AO27" s="121">
        <f t="shared" si="4"/>
        <v>558.03</v>
      </c>
    </row>
    <row r="28" spans="1:41" ht="21.75" customHeight="1">
      <c r="A28" s="31">
        <v>22</v>
      </c>
      <c r="B28" s="28" t="s">
        <v>128</v>
      </c>
      <c r="C28" s="31">
        <v>500</v>
      </c>
      <c r="D28" s="29">
        <v>9</v>
      </c>
      <c r="E28" s="29"/>
      <c r="F28" s="29"/>
      <c r="G28" s="29"/>
      <c r="H28" s="30"/>
      <c r="I28" s="29">
        <v>10</v>
      </c>
      <c r="J28" s="29"/>
      <c r="K28" s="29"/>
      <c r="L28" s="117"/>
      <c r="M28" s="33">
        <v>5</v>
      </c>
      <c r="N28" s="31">
        <v>3</v>
      </c>
      <c r="O28" s="31">
        <v>0</v>
      </c>
      <c r="P28" s="31">
        <v>2</v>
      </c>
      <c r="Q28" s="31">
        <v>2</v>
      </c>
      <c r="R28" s="119">
        <f t="shared" si="0"/>
        <v>12</v>
      </c>
      <c r="S28" s="31">
        <v>5</v>
      </c>
      <c r="T28" s="31">
        <v>2</v>
      </c>
      <c r="U28" s="31">
        <v>4</v>
      </c>
      <c r="V28" s="31">
        <v>4</v>
      </c>
      <c r="W28" s="31">
        <v>3</v>
      </c>
      <c r="X28" s="31">
        <v>5</v>
      </c>
      <c r="Y28" s="31">
        <v>4</v>
      </c>
      <c r="Z28" s="31">
        <v>5</v>
      </c>
      <c r="AA28" s="31">
        <v>5</v>
      </c>
      <c r="AB28" s="119">
        <f t="shared" si="1"/>
        <v>37</v>
      </c>
      <c r="AC28" s="31">
        <v>7.14</v>
      </c>
      <c r="AD28" s="31"/>
      <c r="AE28" s="120">
        <f t="shared" si="2"/>
        <v>7.14</v>
      </c>
      <c r="AF28" s="64"/>
      <c r="AG28" s="64"/>
      <c r="AH28" s="64"/>
      <c r="AI28" s="64"/>
      <c r="AJ28" s="31">
        <v>3.38</v>
      </c>
      <c r="AK28" s="31"/>
      <c r="AL28" s="31"/>
      <c r="AM28" s="121">
        <f t="shared" si="3"/>
        <v>3.38</v>
      </c>
      <c r="AN28" s="122"/>
      <c r="AO28" s="121">
        <f t="shared" si="4"/>
        <v>557.48</v>
      </c>
    </row>
    <row r="29" spans="1:41" ht="21.75" customHeight="1">
      <c r="A29" s="31">
        <v>23</v>
      </c>
      <c r="B29" s="28" t="s">
        <v>39</v>
      </c>
      <c r="C29" s="31">
        <v>500</v>
      </c>
      <c r="D29" s="29">
        <v>7</v>
      </c>
      <c r="E29" s="29"/>
      <c r="F29" s="29"/>
      <c r="G29" s="29"/>
      <c r="H29" s="30"/>
      <c r="I29" s="29">
        <v>8</v>
      </c>
      <c r="J29" s="29"/>
      <c r="K29" s="29"/>
      <c r="L29" s="117"/>
      <c r="M29" s="33">
        <v>5</v>
      </c>
      <c r="N29" s="31">
        <v>5</v>
      </c>
      <c r="O29" s="31">
        <v>0</v>
      </c>
      <c r="P29" s="31">
        <v>4</v>
      </c>
      <c r="Q29" s="31">
        <v>5</v>
      </c>
      <c r="R29" s="119">
        <f t="shared" si="0"/>
        <v>19</v>
      </c>
      <c r="S29" s="31">
        <v>5</v>
      </c>
      <c r="T29" s="31">
        <v>1</v>
      </c>
      <c r="U29" s="31">
        <v>4</v>
      </c>
      <c r="V29" s="31">
        <v>5</v>
      </c>
      <c r="W29" s="31">
        <v>5</v>
      </c>
      <c r="X29" s="31">
        <v>5</v>
      </c>
      <c r="Y29" s="31">
        <v>0</v>
      </c>
      <c r="Z29" s="31">
        <v>4</v>
      </c>
      <c r="AA29" s="31">
        <v>5</v>
      </c>
      <c r="AB29" s="119">
        <f t="shared" si="1"/>
        <v>34</v>
      </c>
      <c r="AC29" s="31">
        <v>4.46</v>
      </c>
      <c r="AD29" s="31"/>
      <c r="AE29" s="120">
        <f t="shared" si="2"/>
        <v>4.46</v>
      </c>
      <c r="AF29" s="64"/>
      <c r="AG29" s="64"/>
      <c r="AH29" s="64"/>
      <c r="AI29" s="64"/>
      <c r="AJ29" s="31">
        <v>2.65</v>
      </c>
      <c r="AK29" s="31">
        <v>5</v>
      </c>
      <c r="AL29" s="31"/>
      <c r="AM29" s="121">
        <f t="shared" si="3"/>
        <v>7.65</v>
      </c>
      <c r="AN29" s="122"/>
      <c r="AO29" s="121">
        <f t="shared" si="4"/>
        <v>555.8900000000001</v>
      </c>
    </row>
    <row r="30" spans="1:41" ht="21.75" customHeight="1">
      <c r="A30" s="31">
        <v>24</v>
      </c>
      <c r="B30" s="28" t="s">
        <v>60</v>
      </c>
      <c r="C30" s="31">
        <v>500</v>
      </c>
      <c r="D30" s="29">
        <v>5</v>
      </c>
      <c r="E30" s="29"/>
      <c r="F30" s="29"/>
      <c r="G30" s="29"/>
      <c r="H30" s="30"/>
      <c r="I30" s="29">
        <v>10</v>
      </c>
      <c r="J30" s="29"/>
      <c r="K30" s="29"/>
      <c r="L30" s="117"/>
      <c r="M30" s="33">
        <v>5</v>
      </c>
      <c r="N30" s="31">
        <v>5</v>
      </c>
      <c r="O30" s="31">
        <v>4</v>
      </c>
      <c r="P30" s="31">
        <v>2</v>
      </c>
      <c r="Q30" s="31">
        <v>5</v>
      </c>
      <c r="R30" s="119">
        <f t="shared" si="0"/>
        <v>21</v>
      </c>
      <c r="S30" s="31">
        <v>5</v>
      </c>
      <c r="T30" s="31">
        <v>1</v>
      </c>
      <c r="U30" s="31">
        <v>3</v>
      </c>
      <c r="V30" s="31">
        <v>4</v>
      </c>
      <c r="W30" s="31">
        <v>2</v>
      </c>
      <c r="X30" s="31">
        <v>5</v>
      </c>
      <c r="Y30" s="31">
        <v>0</v>
      </c>
      <c r="Z30" s="31">
        <v>4</v>
      </c>
      <c r="AA30" s="31">
        <v>5</v>
      </c>
      <c r="AB30" s="119">
        <f t="shared" si="1"/>
        <v>29</v>
      </c>
      <c r="AC30" s="31">
        <v>9.75</v>
      </c>
      <c r="AD30" s="31"/>
      <c r="AE30" s="120">
        <f t="shared" si="2"/>
        <v>9.75</v>
      </c>
      <c r="AF30" s="64"/>
      <c r="AG30" s="64"/>
      <c r="AH30" s="64"/>
      <c r="AI30" s="64"/>
      <c r="AJ30" s="31">
        <v>4.54</v>
      </c>
      <c r="AK30" s="31"/>
      <c r="AL30" s="31"/>
      <c r="AM30" s="121">
        <f t="shared" si="3"/>
        <v>4.54</v>
      </c>
      <c r="AN30" s="122"/>
      <c r="AO30" s="121">
        <f t="shared" si="4"/>
        <v>550.71</v>
      </c>
    </row>
    <row r="31" spans="1:41" ht="21.75" customHeight="1">
      <c r="A31" s="31">
        <v>25</v>
      </c>
      <c r="B31" s="28" t="s">
        <v>129</v>
      </c>
      <c r="C31" s="31">
        <v>500</v>
      </c>
      <c r="D31" s="29">
        <v>8</v>
      </c>
      <c r="E31" s="29"/>
      <c r="F31" s="29"/>
      <c r="G31" s="29"/>
      <c r="H31" s="30"/>
      <c r="I31" s="29">
        <v>8</v>
      </c>
      <c r="J31" s="29"/>
      <c r="K31" s="29"/>
      <c r="L31" s="117"/>
      <c r="M31" s="33">
        <v>5</v>
      </c>
      <c r="N31" s="31">
        <v>5</v>
      </c>
      <c r="O31" s="31">
        <v>1</v>
      </c>
      <c r="P31" s="31">
        <v>5</v>
      </c>
      <c r="Q31" s="31">
        <v>1</v>
      </c>
      <c r="R31" s="119">
        <f t="shared" si="0"/>
        <v>17</v>
      </c>
      <c r="S31" s="31">
        <v>5</v>
      </c>
      <c r="T31" s="31">
        <v>1</v>
      </c>
      <c r="U31" s="31">
        <v>4</v>
      </c>
      <c r="V31" s="31">
        <v>4</v>
      </c>
      <c r="W31" s="31">
        <v>0</v>
      </c>
      <c r="X31" s="31">
        <v>5</v>
      </c>
      <c r="Y31" s="31">
        <v>4</v>
      </c>
      <c r="Z31" s="31">
        <v>3</v>
      </c>
      <c r="AA31" s="31">
        <v>5</v>
      </c>
      <c r="AB31" s="119">
        <f t="shared" si="1"/>
        <v>31</v>
      </c>
      <c r="AC31" s="31">
        <v>9.57</v>
      </c>
      <c r="AD31" s="31"/>
      <c r="AE31" s="120">
        <f t="shared" si="2"/>
        <v>9.57</v>
      </c>
      <c r="AF31" s="64"/>
      <c r="AG31" s="64"/>
      <c r="AH31" s="64"/>
      <c r="AI31" s="64"/>
      <c r="AJ31" s="31">
        <v>7.39</v>
      </c>
      <c r="AK31" s="31"/>
      <c r="AL31" s="31"/>
      <c r="AM31" s="121">
        <f t="shared" si="3"/>
        <v>7.39</v>
      </c>
      <c r="AN31" s="122"/>
      <c r="AO31" s="121">
        <f t="shared" si="4"/>
        <v>547.04</v>
      </c>
    </row>
    <row r="32" spans="1:41" ht="21.75" customHeight="1">
      <c r="A32" s="31">
        <v>26</v>
      </c>
      <c r="B32" s="28" t="s">
        <v>90</v>
      </c>
      <c r="C32" s="31">
        <v>500</v>
      </c>
      <c r="D32" s="29">
        <v>9</v>
      </c>
      <c r="E32" s="29"/>
      <c r="F32" s="29"/>
      <c r="G32" s="29"/>
      <c r="H32" s="30"/>
      <c r="I32" s="29">
        <v>10</v>
      </c>
      <c r="J32" s="29"/>
      <c r="K32" s="29"/>
      <c r="L32" s="117"/>
      <c r="M32" s="33">
        <v>5</v>
      </c>
      <c r="N32" s="31">
        <v>3</v>
      </c>
      <c r="O32" s="31">
        <v>0</v>
      </c>
      <c r="P32" s="31">
        <v>4</v>
      </c>
      <c r="Q32" s="31">
        <v>0</v>
      </c>
      <c r="R32" s="119">
        <f t="shared" si="0"/>
        <v>12</v>
      </c>
      <c r="S32" s="31">
        <v>5</v>
      </c>
      <c r="T32" s="31">
        <v>1</v>
      </c>
      <c r="U32" s="31">
        <v>4</v>
      </c>
      <c r="V32" s="31">
        <v>5</v>
      </c>
      <c r="W32" s="31">
        <v>5</v>
      </c>
      <c r="X32" s="31">
        <v>5</v>
      </c>
      <c r="Y32" s="31">
        <v>4</v>
      </c>
      <c r="Z32" s="31">
        <v>4</v>
      </c>
      <c r="AA32" s="31">
        <v>5</v>
      </c>
      <c r="AB32" s="119">
        <f t="shared" si="1"/>
        <v>38</v>
      </c>
      <c r="AC32" s="31">
        <v>4.52</v>
      </c>
      <c r="AD32" s="31"/>
      <c r="AE32" s="120">
        <f t="shared" si="2"/>
        <v>4.52</v>
      </c>
      <c r="AF32" s="64"/>
      <c r="AG32" s="64"/>
      <c r="AH32" s="64"/>
      <c r="AI32" s="64"/>
      <c r="AJ32" s="31">
        <v>13.06</v>
      </c>
      <c r="AK32" s="31">
        <v>5</v>
      </c>
      <c r="AL32" s="31"/>
      <c r="AM32" s="121">
        <f t="shared" si="3"/>
        <v>18.060000000000002</v>
      </c>
      <c r="AN32" s="122"/>
      <c r="AO32" s="121">
        <f t="shared" si="4"/>
        <v>546.4200000000001</v>
      </c>
    </row>
    <row r="33" spans="1:41" ht="21.75" customHeight="1">
      <c r="A33" s="31">
        <v>27</v>
      </c>
      <c r="B33" s="28" t="s">
        <v>130</v>
      </c>
      <c r="C33" s="31">
        <v>500</v>
      </c>
      <c r="D33" s="29">
        <v>9</v>
      </c>
      <c r="E33" s="29"/>
      <c r="F33" s="29"/>
      <c r="G33" s="29"/>
      <c r="H33" s="30"/>
      <c r="I33" s="29">
        <v>10</v>
      </c>
      <c r="J33" s="29"/>
      <c r="K33" s="29"/>
      <c r="L33" s="117"/>
      <c r="M33" s="33">
        <v>5</v>
      </c>
      <c r="N33" s="31">
        <v>4</v>
      </c>
      <c r="O33" s="31">
        <v>0</v>
      </c>
      <c r="P33" s="31">
        <v>0</v>
      </c>
      <c r="Q33" s="31">
        <v>0</v>
      </c>
      <c r="R33" s="119">
        <f t="shared" si="0"/>
        <v>9</v>
      </c>
      <c r="S33" s="31">
        <v>5</v>
      </c>
      <c r="T33" s="31">
        <v>2</v>
      </c>
      <c r="U33" s="31">
        <v>4</v>
      </c>
      <c r="V33" s="31">
        <v>1</v>
      </c>
      <c r="W33" s="31">
        <v>2</v>
      </c>
      <c r="X33" s="31">
        <v>5</v>
      </c>
      <c r="Y33" s="31">
        <v>1</v>
      </c>
      <c r="Z33" s="31">
        <v>4</v>
      </c>
      <c r="AA33" s="31">
        <v>5</v>
      </c>
      <c r="AB33" s="119">
        <f t="shared" si="1"/>
        <v>29</v>
      </c>
      <c r="AC33" s="31">
        <v>6.88</v>
      </c>
      <c r="AD33" s="31"/>
      <c r="AE33" s="120">
        <f t="shared" si="2"/>
        <v>6.88</v>
      </c>
      <c r="AF33" s="64"/>
      <c r="AG33" s="64"/>
      <c r="AH33" s="64"/>
      <c r="AI33" s="64"/>
      <c r="AJ33" s="31">
        <v>4.38</v>
      </c>
      <c r="AK33" s="31"/>
      <c r="AL33" s="31"/>
      <c r="AM33" s="121">
        <f t="shared" si="3"/>
        <v>4.38</v>
      </c>
      <c r="AN33" s="122"/>
      <c r="AO33" s="121">
        <f t="shared" si="4"/>
        <v>545.74</v>
      </c>
    </row>
    <row r="34" spans="1:41" ht="21.75" customHeight="1">
      <c r="A34" s="31">
        <v>28</v>
      </c>
      <c r="B34" s="28" t="s">
        <v>131</v>
      </c>
      <c r="C34" s="31">
        <v>500</v>
      </c>
      <c r="D34" s="29">
        <v>10</v>
      </c>
      <c r="E34" s="29"/>
      <c r="F34" s="29"/>
      <c r="G34" s="29"/>
      <c r="H34" s="30"/>
      <c r="I34" s="29">
        <v>8</v>
      </c>
      <c r="J34" s="29"/>
      <c r="K34" s="29"/>
      <c r="L34" s="117"/>
      <c r="M34" s="33">
        <v>5</v>
      </c>
      <c r="N34" s="31">
        <v>3</v>
      </c>
      <c r="O34" s="31">
        <v>4</v>
      </c>
      <c r="P34" s="31">
        <v>0</v>
      </c>
      <c r="Q34" s="31">
        <v>0</v>
      </c>
      <c r="R34" s="119">
        <f t="shared" si="0"/>
        <v>12</v>
      </c>
      <c r="S34" s="31">
        <v>4</v>
      </c>
      <c r="T34" s="31">
        <v>3</v>
      </c>
      <c r="U34" s="31">
        <v>4</v>
      </c>
      <c r="V34" s="31">
        <v>4</v>
      </c>
      <c r="W34" s="31">
        <v>2</v>
      </c>
      <c r="X34" s="31">
        <v>5</v>
      </c>
      <c r="Y34" s="31">
        <v>0</v>
      </c>
      <c r="Z34" s="31">
        <v>4</v>
      </c>
      <c r="AA34" s="31">
        <v>5</v>
      </c>
      <c r="AB34" s="119">
        <f t="shared" si="1"/>
        <v>31</v>
      </c>
      <c r="AC34" s="31">
        <v>16.73</v>
      </c>
      <c r="AD34" s="31"/>
      <c r="AE34" s="120">
        <f t="shared" si="2"/>
        <v>16.73</v>
      </c>
      <c r="AF34" s="64"/>
      <c r="AG34" s="64"/>
      <c r="AH34" s="64"/>
      <c r="AI34" s="64"/>
      <c r="AJ34" s="31">
        <v>4.43</v>
      </c>
      <c r="AK34" s="31"/>
      <c r="AL34" s="31"/>
      <c r="AM34" s="121">
        <f t="shared" si="3"/>
        <v>4.43</v>
      </c>
      <c r="AN34" s="122"/>
      <c r="AO34" s="121">
        <f t="shared" si="4"/>
        <v>539.8399999999999</v>
      </c>
    </row>
    <row r="35" spans="1:41" ht="21.75" customHeight="1">
      <c r="A35" s="31">
        <v>29</v>
      </c>
      <c r="B35" s="28" t="s">
        <v>132</v>
      </c>
      <c r="C35" s="31">
        <v>500</v>
      </c>
      <c r="D35" s="29">
        <v>9</v>
      </c>
      <c r="E35" s="29"/>
      <c r="F35" s="29"/>
      <c r="G35" s="29"/>
      <c r="H35" s="30"/>
      <c r="I35" s="29">
        <v>6</v>
      </c>
      <c r="J35" s="29"/>
      <c r="K35" s="29"/>
      <c r="L35" s="117"/>
      <c r="M35" s="33">
        <v>5</v>
      </c>
      <c r="N35" s="31">
        <v>2</v>
      </c>
      <c r="O35" s="31">
        <v>1</v>
      </c>
      <c r="P35" s="31">
        <v>1</v>
      </c>
      <c r="Q35" s="31">
        <v>2</v>
      </c>
      <c r="R35" s="119">
        <f t="shared" si="0"/>
        <v>11</v>
      </c>
      <c r="S35" s="31">
        <v>5</v>
      </c>
      <c r="T35" s="31">
        <v>3</v>
      </c>
      <c r="U35" s="31">
        <v>5</v>
      </c>
      <c r="V35" s="31">
        <v>1</v>
      </c>
      <c r="W35" s="31">
        <v>2</v>
      </c>
      <c r="X35" s="31">
        <v>5</v>
      </c>
      <c r="Y35" s="31">
        <v>4</v>
      </c>
      <c r="Z35" s="31">
        <v>4</v>
      </c>
      <c r="AA35" s="31">
        <v>5</v>
      </c>
      <c r="AB35" s="119">
        <f t="shared" si="1"/>
        <v>34</v>
      </c>
      <c r="AC35" s="31">
        <v>7.71</v>
      </c>
      <c r="AD35" s="31"/>
      <c r="AE35" s="120">
        <f t="shared" si="2"/>
        <v>7.71</v>
      </c>
      <c r="AF35" s="64"/>
      <c r="AG35" s="64"/>
      <c r="AH35" s="64"/>
      <c r="AI35" s="64"/>
      <c r="AJ35" s="31">
        <v>7.82</v>
      </c>
      <c r="AK35" s="31">
        <v>10</v>
      </c>
      <c r="AL35" s="31"/>
      <c r="AM35" s="121">
        <f t="shared" si="3"/>
        <v>17.82</v>
      </c>
      <c r="AN35" s="122"/>
      <c r="AO35" s="121">
        <f t="shared" si="4"/>
        <v>534.47</v>
      </c>
    </row>
    <row r="36" spans="1:41" ht="21.75" customHeight="1">
      <c r="A36" s="31">
        <v>30</v>
      </c>
      <c r="B36" s="99" t="s">
        <v>133</v>
      </c>
      <c r="C36" s="102">
        <v>500</v>
      </c>
      <c r="D36" s="100">
        <v>10</v>
      </c>
      <c r="E36" s="100"/>
      <c r="F36" s="100"/>
      <c r="G36" s="100"/>
      <c r="H36" s="101"/>
      <c r="I36" s="100">
        <v>10</v>
      </c>
      <c r="J36" s="100"/>
      <c r="K36" s="100"/>
      <c r="L36" s="117"/>
      <c r="M36" s="104">
        <v>5</v>
      </c>
      <c r="N36" s="102">
        <v>5</v>
      </c>
      <c r="O36" s="102">
        <v>1</v>
      </c>
      <c r="P36" s="102">
        <v>2</v>
      </c>
      <c r="Q36" s="102">
        <v>2</v>
      </c>
      <c r="R36" s="123">
        <f t="shared" si="0"/>
        <v>15</v>
      </c>
      <c r="S36" s="102">
        <v>5</v>
      </c>
      <c r="T36" s="102">
        <v>5</v>
      </c>
      <c r="U36" s="102">
        <v>4</v>
      </c>
      <c r="V36" s="102">
        <v>4</v>
      </c>
      <c r="W36" s="102">
        <v>2</v>
      </c>
      <c r="X36" s="102">
        <v>5</v>
      </c>
      <c r="Y36" s="102">
        <v>1</v>
      </c>
      <c r="Z36" s="102">
        <v>4</v>
      </c>
      <c r="AA36" s="102">
        <v>4</v>
      </c>
      <c r="AB36" s="123">
        <f t="shared" si="1"/>
        <v>34</v>
      </c>
      <c r="AC36" s="102">
        <v>33.56</v>
      </c>
      <c r="AD36" s="102"/>
      <c r="AE36" s="120">
        <f t="shared" si="2"/>
        <v>33.56</v>
      </c>
      <c r="AF36" s="64"/>
      <c r="AG36" s="64"/>
      <c r="AH36" s="64"/>
      <c r="AI36" s="64"/>
      <c r="AJ36" s="102">
        <v>14.16</v>
      </c>
      <c r="AK36" s="102"/>
      <c r="AL36" s="102"/>
      <c r="AM36" s="121">
        <f t="shared" si="3"/>
        <v>14.16</v>
      </c>
      <c r="AN36" s="124"/>
      <c r="AO36" s="121">
        <f t="shared" si="4"/>
        <v>521.28</v>
      </c>
    </row>
    <row r="37" spans="1:41" ht="21.75" customHeight="1">
      <c r="A37" s="125"/>
      <c r="B37" s="126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7"/>
      <c r="AO37" s="127"/>
    </row>
    <row r="38" spans="1:41" ht="21.75" customHeight="1">
      <c r="A38" s="64"/>
      <c r="B38" s="48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109"/>
      <c r="AO38" s="109"/>
    </row>
    <row r="39" spans="1:41" ht="21.75" customHeight="1">
      <c r="A39" s="64"/>
      <c r="B39" s="48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109"/>
      <c r="AO39" s="109"/>
    </row>
    <row r="40" spans="1:41" ht="21.75" customHeight="1">
      <c r="A40" s="64"/>
      <c r="B40" s="48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109"/>
      <c r="AO40" s="109"/>
    </row>
    <row r="41" spans="1:41" ht="21.75" customHeight="1">
      <c r="A41" s="64"/>
      <c r="B41" s="48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109"/>
      <c r="AO41" s="109"/>
    </row>
    <row r="42" spans="1:41" ht="21.75" customHeight="1">
      <c r="A42" s="64"/>
      <c r="B42" s="48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109"/>
      <c r="AO42" s="109"/>
    </row>
    <row r="43" spans="1:41" ht="21.75" customHeight="1">
      <c r="A43" s="64"/>
      <c r="B43" s="48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109"/>
      <c r="AO43" s="109"/>
    </row>
    <row r="44" spans="1:41" ht="21.75" customHeight="1">
      <c r="A44" s="64"/>
      <c r="B44" s="4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109"/>
      <c r="AO44" s="109"/>
    </row>
    <row r="45" spans="1:41" ht="21.75" customHeight="1">
      <c r="A45" s="64"/>
      <c r="B45" s="48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109"/>
      <c r="AO45" s="109"/>
    </row>
    <row r="46" spans="1:41" ht="21.75" customHeight="1">
      <c r="A46" s="64"/>
      <c r="B46" s="48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109"/>
      <c r="AO46" s="109"/>
    </row>
    <row r="47" spans="1:41" ht="21.75" customHeight="1">
      <c r="A47" s="64"/>
      <c r="B47" s="48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109"/>
      <c r="AO47" s="109"/>
    </row>
    <row r="48" spans="1:41" ht="21.75" customHeight="1">
      <c r="A48" s="64"/>
      <c r="B48" s="48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109"/>
      <c r="AO48" s="109"/>
    </row>
    <row r="49" spans="1:41" ht="21.75" customHeight="1">
      <c r="A49" s="64"/>
      <c r="B49" s="48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109"/>
      <c r="AO49" s="109"/>
    </row>
    <row r="50" spans="1:41" ht="21.75" customHeight="1">
      <c r="A50" s="64"/>
      <c r="B50" s="4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109"/>
      <c r="AO50" s="109"/>
    </row>
    <row r="51" spans="1:41" ht="21.75" customHeight="1">
      <c r="A51" s="64"/>
      <c r="B51" s="48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109"/>
      <c r="AO51" s="109"/>
    </row>
  </sheetData>
  <mergeCells count="7">
    <mergeCell ref="AC5:AE5"/>
    <mergeCell ref="AF5:AI5"/>
    <mergeCell ref="AJ5:AM5"/>
    <mergeCell ref="D5:H5"/>
    <mergeCell ref="I5:L5"/>
    <mergeCell ref="M5:R5"/>
    <mergeCell ref="S5:AB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Q5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7109375" style="1" customWidth="1"/>
    <col min="2" max="2" width="28.140625" style="1" customWidth="1"/>
    <col min="3" max="3" width="7.57421875" style="1" customWidth="1"/>
    <col min="4" max="4" width="12.28125" style="2" customWidth="1"/>
    <col min="5" max="5" width="5.7109375" style="2" hidden="1" customWidth="1"/>
    <col min="6" max="6" width="7.7109375" style="2" hidden="1" customWidth="1"/>
    <col min="7" max="7" width="16.7109375" style="2" hidden="1" customWidth="1"/>
    <col min="8" max="8" width="18.28125" style="2" hidden="1" customWidth="1"/>
    <col min="9" max="9" width="8.7109375" style="2" customWidth="1"/>
    <col min="10" max="10" width="0.13671875" style="2" hidden="1" customWidth="1"/>
    <col min="11" max="11" width="0.2890625" style="2" hidden="1" customWidth="1"/>
    <col min="12" max="12" width="0.13671875" style="2" hidden="1" customWidth="1"/>
    <col min="13" max="17" width="3.140625" style="2" customWidth="1"/>
    <col min="18" max="18" width="5.8515625" style="2" customWidth="1"/>
    <col min="19" max="28" width="3.140625" style="2" customWidth="1"/>
    <col min="29" max="29" width="5.57421875" style="3" customWidth="1"/>
    <col min="30" max="30" width="3.7109375" style="3" customWidth="1"/>
    <col min="31" max="31" width="6.8515625" style="3" customWidth="1"/>
    <col min="32" max="33" width="3.140625" style="4" hidden="1" customWidth="1"/>
    <col min="34" max="34" width="4.7109375" style="4" customWidth="1"/>
    <col min="35" max="35" width="6.140625" style="4" customWidth="1"/>
    <col min="36" max="36" width="7.00390625" style="4" customWidth="1"/>
    <col min="37" max="37" width="11.57421875" style="3" customWidth="1"/>
    <col min="38" max="38" width="0.13671875" style="1" hidden="1" customWidth="1"/>
    <col min="39" max="39" width="1.57421875" style="1" hidden="1" customWidth="1"/>
    <col min="40" max="40" width="9.8515625" style="1" customWidth="1"/>
    <col min="41" max="41" width="6.8515625" style="1" customWidth="1"/>
    <col min="42" max="42" width="3.421875" style="1" customWidth="1"/>
    <col min="43" max="16384" width="9.140625" style="1" customWidth="1"/>
  </cols>
  <sheetData>
    <row r="2" ht="12">
      <c r="E2" s="1"/>
    </row>
    <row r="3" ht="12">
      <c r="E3" s="1"/>
    </row>
    <row r="4" spans="40:41" ht="12.75" thickBot="1">
      <c r="AN4" s="5"/>
      <c r="AO4" s="5"/>
    </row>
    <row r="5" spans="1:43" s="9" customFormat="1" ht="45" customHeight="1" thickBot="1">
      <c r="A5" s="6" t="s">
        <v>0</v>
      </c>
      <c r="B5" s="7" t="s">
        <v>1</v>
      </c>
      <c r="C5" s="6"/>
      <c r="D5" s="136" t="s">
        <v>2</v>
      </c>
      <c r="E5" s="136"/>
      <c r="F5" s="136"/>
      <c r="G5" s="136"/>
      <c r="H5" s="136"/>
      <c r="I5" s="136" t="s">
        <v>3</v>
      </c>
      <c r="J5" s="136"/>
      <c r="K5" s="136"/>
      <c r="L5" s="136"/>
      <c r="M5" s="136" t="s">
        <v>4</v>
      </c>
      <c r="N5" s="136"/>
      <c r="O5" s="136"/>
      <c r="P5" s="136"/>
      <c r="Q5" s="136"/>
      <c r="R5" s="136"/>
      <c r="S5" s="136" t="s">
        <v>5</v>
      </c>
      <c r="T5" s="136"/>
      <c r="U5" s="136"/>
      <c r="V5" s="136"/>
      <c r="W5" s="136"/>
      <c r="X5" s="136"/>
      <c r="Y5" s="136"/>
      <c r="Z5" s="136"/>
      <c r="AA5" s="136"/>
      <c r="AB5" s="136"/>
      <c r="AC5" s="133" t="s">
        <v>6</v>
      </c>
      <c r="AD5" s="133"/>
      <c r="AE5" s="133"/>
      <c r="AF5" s="134" t="s">
        <v>7</v>
      </c>
      <c r="AG5" s="134"/>
      <c r="AH5" s="134"/>
      <c r="AI5" s="134"/>
      <c r="AJ5" s="134"/>
      <c r="AK5" s="135"/>
      <c r="AL5" s="135"/>
      <c r="AM5" s="135"/>
      <c r="AN5" s="8"/>
      <c r="AO5" s="8"/>
      <c r="AP5" s="8"/>
      <c r="AQ5" s="8"/>
    </row>
    <row r="6" spans="1:43" ht="180" customHeight="1">
      <c r="A6" s="10"/>
      <c r="B6" s="11" t="s">
        <v>8</v>
      </c>
      <c r="C6" s="12" t="s">
        <v>9</v>
      </c>
      <c r="D6" s="13" t="s">
        <v>10</v>
      </c>
      <c r="E6" s="13"/>
      <c r="F6" s="13"/>
      <c r="G6" s="13"/>
      <c r="H6" s="14" t="s">
        <v>11</v>
      </c>
      <c r="I6" s="13" t="s">
        <v>10</v>
      </c>
      <c r="J6" s="15" t="s">
        <v>12</v>
      </c>
      <c r="K6" s="16" t="s">
        <v>13</v>
      </c>
      <c r="L6" s="17"/>
      <c r="M6" s="18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3" t="s">
        <v>13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26</v>
      </c>
      <c r="AA6" s="15" t="s">
        <v>27</v>
      </c>
      <c r="AB6" s="13" t="s">
        <v>13</v>
      </c>
      <c r="AC6" s="19" t="s">
        <v>28</v>
      </c>
      <c r="AD6" s="19" t="s">
        <v>29</v>
      </c>
      <c r="AE6" s="20" t="s">
        <v>13</v>
      </c>
      <c r="AF6" s="21"/>
      <c r="AG6" s="22"/>
      <c r="AH6" s="23" t="s">
        <v>30</v>
      </c>
      <c r="AI6" s="19" t="s">
        <v>31</v>
      </c>
      <c r="AJ6" s="20" t="s">
        <v>13</v>
      </c>
      <c r="AK6" s="20" t="s">
        <v>32</v>
      </c>
      <c r="AL6" s="5"/>
      <c r="AM6" s="24"/>
      <c r="AN6" s="25"/>
      <c r="AP6" s="26"/>
      <c r="AQ6" s="5"/>
    </row>
    <row r="7" spans="1:43" ht="21.75" customHeight="1">
      <c r="A7" s="27">
        <v>1</v>
      </c>
      <c r="B7" s="28" t="s">
        <v>33</v>
      </c>
      <c r="C7" s="28">
        <v>500</v>
      </c>
      <c r="D7" s="29">
        <v>15</v>
      </c>
      <c r="E7" s="29"/>
      <c r="F7" s="29"/>
      <c r="G7" s="29"/>
      <c r="H7" s="30"/>
      <c r="I7" s="29">
        <v>8</v>
      </c>
      <c r="J7" s="31"/>
      <c r="K7" s="32"/>
      <c r="L7" s="17"/>
      <c r="M7" s="33">
        <v>4</v>
      </c>
      <c r="N7" s="31">
        <v>4</v>
      </c>
      <c r="O7" s="31">
        <v>5</v>
      </c>
      <c r="P7" s="31">
        <v>5</v>
      </c>
      <c r="Q7" s="31">
        <v>5</v>
      </c>
      <c r="R7" s="34">
        <f aca="true" t="shared" si="0" ref="R7:R35">Q7+P7+O7+N7+M7</f>
        <v>23</v>
      </c>
      <c r="S7" s="31">
        <v>4</v>
      </c>
      <c r="T7" s="31">
        <v>5</v>
      </c>
      <c r="U7" s="31">
        <v>5</v>
      </c>
      <c r="V7" s="31">
        <v>4</v>
      </c>
      <c r="W7" s="31">
        <v>5</v>
      </c>
      <c r="X7" s="31">
        <v>5</v>
      </c>
      <c r="Y7" s="31">
        <v>5</v>
      </c>
      <c r="Z7" s="31">
        <v>5</v>
      </c>
      <c r="AA7" s="31">
        <v>5</v>
      </c>
      <c r="AB7" s="34">
        <f aca="true" t="shared" si="1" ref="AB7:AB35">SUM(S7:AA7)</f>
        <v>43</v>
      </c>
      <c r="AC7" s="35">
        <v>2.69</v>
      </c>
      <c r="AD7" s="35"/>
      <c r="AE7" s="36">
        <f aca="true" t="shared" si="2" ref="AE7:AE35">AD7+AC7</f>
        <v>2.69</v>
      </c>
      <c r="AF7" s="37"/>
      <c r="AH7" s="38">
        <v>3.54</v>
      </c>
      <c r="AI7" s="35"/>
      <c r="AJ7" s="36">
        <f aca="true" t="shared" si="3" ref="AJ7:AJ35">AI7+AH7</f>
        <v>3.54</v>
      </c>
      <c r="AK7" s="39">
        <f aca="true" t="shared" si="4" ref="AK7:AK35">C7-AJ7-AE7+AB7+R7+I7+D7</f>
        <v>582.77</v>
      </c>
      <c r="AL7" s="5"/>
      <c r="AM7" s="24"/>
      <c r="AN7" s="40"/>
      <c r="AP7" s="5"/>
      <c r="AQ7" s="5"/>
    </row>
    <row r="8" spans="1:43" ht="21.75" customHeight="1">
      <c r="A8" s="27">
        <v>2</v>
      </c>
      <c r="B8" s="28" t="s">
        <v>34</v>
      </c>
      <c r="C8" s="28">
        <v>500</v>
      </c>
      <c r="D8" s="29">
        <v>12</v>
      </c>
      <c r="E8" s="29"/>
      <c r="F8" s="29"/>
      <c r="G8" s="29"/>
      <c r="H8" s="30"/>
      <c r="I8" s="29">
        <v>8</v>
      </c>
      <c r="J8" s="31"/>
      <c r="K8" s="32"/>
      <c r="L8" s="17"/>
      <c r="M8" s="33">
        <v>5</v>
      </c>
      <c r="N8" s="31">
        <v>4</v>
      </c>
      <c r="O8" s="31">
        <v>5</v>
      </c>
      <c r="P8" s="31">
        <v>5</v>
      </c>
      <c r="Q8" s="31">
        <v>5</v>
      </c>
      <c r="R8" s="34">
        <f t="shared" si="0"/>
        <v>24</v>
      </c>
      <c r="S8" s="31">
        <v>5</v>
      </c>
      <c r="T8" s="31">
        <v>0</v>
      </c>
      <c r="U8" s="31">
        <v>5</v>
      </c>
      <c r="V8" s="31">
        <v>4</v>
      </c>
      <c r="W8" s="31">
        <v>5</v>
      </c>
      <c r="X8" s="31">
        <v>5</v>
      </c>
      <c r="Y8" s="31">
        <v>5</v>
      </c>
      <c r="Z8" s="31">
        <v>5</v>
      </c>
      <c r="AA8" s="31">
        <v>5</v>
      </c>
      <c r="AB8" s="34">
        <f t="shared" si="1"/>
        <v>39</v>
      </c>
      <c r="AC8" s="35">
        <v>4.77</v>
      </c>
      <c r="AD8" s="35"/>
      <c r="AE8" s="36">
        <f t="shared" si="2"/>
        <v>4.77</v>
      </c>
      <c r="AF8" s="37"/>
      <c r="AH8" s="38">
        <v>2.89</v>
      </c>
      <c r="AI8" s="35"/>
      <c r="AJ8" s="36">
        <f t="shared" si="3"/>
        <v>2.89</v>
      </c>
      <c r="AK8" s="39">
        <f t="shared" si="4"/>
        <v>575.34</v>
      </c>
      <c r="AL8" s="5"/>
      <c r="AM8" s="24"/>
      <c r="AN8" s="40"/>
      <c r="AP8" s="5"/>
      <c r="AQ8" s="5"/>
    </row>
    <row r="9" spans="1:43" ht="21.75" customHeight="1">
      <c r="A9" s="27">
        <v>3</v>
      </c>
      <c r="B9" s="28" t="s">
        <v>35</v>
      </c>
      <c r="C9" s="28">
        <v>500</v>
      </c>
      <c r="D9" s="29">
        <v>12</v>
      </c>
      <c r="E9" s="29"/>
      <c r="F9" s="29"/>
      <c r="G9" s="29"/>
      <c r="H9" s="30"/>
      <c r="I9" s="29">
        <v>8</v>
      </c>
      <c r="J9" s="31"/>
      <c r="K9" s="32"/>
      <c r="L9" s="17"/>
      <c r="M9" s="33">
        <v>4</v>
      </c>
      <c r="N9" s="31">
        <v>4</v>
      </c>
      <c r="O9" s="31">
        <v>5</v>
      </c>
      <c r="P9" s="31">
        <v>5</v>
      </c>
      <c r="Q9" s="31">
        <v>5</v>
      </c>
      <c r="R9" s="34">
        <f t="shared" si="0"/>
        <v>23</v>
      </c>
      <c r="S9" s="31">
        <v>4</v>
      </c>
      <c r="T9" s="31">
        <v>4</v>
      </c>
      <c r="U9" s="31">
        <v>5</v>
      </c>
      <c r="V9" s="31">
        <v>4</v>
      </c>
      <c r="W9" s="31">
        <v>4</v>
      </c>
      <c r="X9" s="31">
        <v>3</v>
      </c>
      <c r="Y9" s="31">
        <v>5</v>
      </c>
      <c r="Z9" s="31">
        <v>5</v>
      </c>
      <c r="AA9" s="31">
        <v>5</v>
      </c>
      <c r="AB9" s="34">
        <f t="shared" si="1"/>
        <v>39</v>
      </c>
      <c r="AC9" s="35">
        <v>4.1</v>
      </c>
      <c r="AD9" s="35"/>
      <c r="AE9" s="36">
        <f t="shared" si="2"/>
        <v>4.1</v>
      </c>
      <c r="AF9" s="37"/>
      <c r="AH9" s="41">
        <v>3.91</v>
      </c>
      <c r="AI9" s="35"/>
      <c r="AJ9" s="36">
        <f t="shared" si="3"/>
        <v>3.91</v>
      </c>
      <c r="AK9" s="39">
        <f t="shared" si="4"/>
        <v>573.99</v>
      </c>
      <c r="AL9" s="5"/>
      <c r="AM9" s="24"/>
      <c r="AN9" s="40"/>
      <c r="AP9" s="5"/>
      <c r="AQ9" s="5"/>
    </row>
    <row r="10" spans="1:43" ht="21.75" customHeight="1">
      <c r="A10" s="27">
        <v>4</v>
      </c>
      <c r="B10" s="28" t="s">
        <v>36</v>
      </c>
      <c r="C10" s="28">
        <v>500</v>
      </c>
      <c r="D10" s="29">
        <v>10</v>
      </c>
      <c r="E10" s="29"/>
      <c r="F10" s="29"/>
      <c r="G10" s="29"/>
      <c r="H10" s="30"/>
      <c r="I10" s="29">
        <v>8</v>
      </c>
      <c r="J10" s="31"/>
      <c r="K10" s="32"/>
      <c r="L10" s="17"/>
      <c r="M10" s="33">
        <v>5</v>
      </c>
      <c r="N10" s="31">
        <v>5</v>
      </c>
      <c r="O10" s="31">
        <v>5</v>
      </c>
      <c r="P10" s="31">
        <v>5</v>
      </c>
      <c r="Q10" s="31">
        <v>4</v>
      </c>
      <c r="R10" s="34">
        <f t="shared" si="0"/>
        <v>24</v>
      </c>
      <c r="S10" s="31">
        <v>5</v>
      </c>
      <c r="T10" s="31">
        <v>0</v>
      </c>
      <c r="U10" s="31">
        <v>5</v>
      </c>
      <c r="V10" s="31">
        <v>3</v>
      </c>
      <c r="W10" s="31">
        <v>5</v>
      </c>
      <c r="X10" s="31">
        <v>5</v>
      </c>
      <c r="Y10" s="31">
        <v>5</v>
      </c>
      <c r="Z10" s="31">
        <v>5</v>
      </c>
      <c r="AA10" s="31">
        <v>5</v>
      </c>
      <c r="AB10" s="34">
        <f t="shared" si="1"/>
        <v>38</v>
      </c>
      <c r="AC10" s="35">
        <v>3.9</v>
      </c>
      <c r="AD10" s="35"/>
      <c r="AE10" s="36">
        <f t="shared" si="2"/>
        <v>3.9</v>
      </c>
      <c r="AF10" s="37"/>
      <c r="AH10" s="41">
        <v>2.8</v>
      </c>
      <c r="AI10" s="35"/>
      <c r="AJ10" s="36">
        <f t="shared" si="3"/>
        <v>2.8</v>
      </c>
      <c r="AK10" s="39">
        <f t="shared" si="4"/>
        <v>573.3</v>
      </c>
      <c r="AL10" s="5"/>
      <c r="AM10" s="24"/>
      <c r="AN10" s="40"/>
      <c r="AP10" s="5"/>
      <c r="AQ10" s="5"/>
    </row>
    <row r="11" spans="1:43" ht="21.75" customHeight="1">
      <c r="A11" s="27">
        <v>5</v>
      </c>
      <c r="B11" s="28" t="s">
        <v>37</v>
      </c>
      <c r="C11" s="28">
        <v>500</v>
      </c>
      <c r="D11" s="29">
        <v>14</v>
      </c>
      <c r="E11" s="29"/>
      <c r="F11" s="29"/>
      <c r="G11" s="29"/>
      <c r="H11" s="30"/>
      <c r="I11" s="29">
        <v>8</v>
      </c>
      <c r="J11" s="31"/>
      <c r="K11" s="32"/>
      <c r="L11" s="17"/>
      <c r="M11" s="33">
        <v>5</v>
      </c>
      <c r="N11" s="31">
        <v>4</v>
      </c>
      <c r="O11" s="31">
        <v>5</v>
      </c>
      <c r="P11" s="31">
        <v>5</v>
      </c>
      <c r="Q11" s="31">
        <v>5</v>
      </c>
      <c r="R11" s="34">
        <f t="shared" si="0"/>
        <v>24</v>
      </c>
      <c r="S11" s="31">
        <v>4</v>
      </c>
      <c r="T11" s="31">
        <v>2</v>
      </c>
      <c r="U11" s="31">
        <v>5</v>
      </c>
      <c r="V11" s="31">
        <v>3</v>
      </c>
      <c r="W11" s="31">
        <v>5</v>
      </c>
      <c r="X11" s="31">
        <v>3</v>
      </c>
      <c r="Y11" s="31">
        <v>5</v>
      </c>
      <c r="Z11" s="31">
        <v>4</v>
      </c>
      <c r="AA11" s="31">
        <v>5</v>
      </c>
      <c r="AB11" s="34">
        <f t="shared" si="1"/>
        <v>36</v>
      </c>
      <c r="AC11" s="35">
        <v>6.68</v>
      </c>
      <c r="AD11" s="35"/>
      <c r="AE11" s="36">
        <f t="shared" si="2"/>
        <v>6.68</v>
      </c>
      <c r="AF11" s="37"/>
      <c r="AH11" s="38">
        <v>2.96</v>
      </c>
      <c r="AI11" s="35"/>
      <c r="AJ11" s="36">
        <f t="shared" si="3"/>
        <v>2.96</v>
      </c>
      <c r="AK11" s="39">
        <f t="shared" si="4"/>
        <v>572.36</v>
      </c>
      <c r="AL11" s="5"/>
      <c r="AM11" s="24"/>
      <c r="AN11" s="40"/>
      <c r="AP11" s="5"/>
      <c r="AQ11" s="5"/>
    </row>
    <row r="12" spans="1:43" ht="21.75" customHeight="1">
      <c r="A12" s="27">
        <v>6</v>
      </c>
      <c r="B12" s="28" t="s">
        <v>38</v>
      </c>
      <c r="C12" s="28">
        <v>500</v>
      </c>
      <c r="D12" s="29">
        <v>14</v>
      </c>
      <c r="E12" s="29"/>
      <c r="F12" s="29"/>
      <c r="G12" s="29"/>
      <c r="H12" s="30"/>
      <c r="I12" s="29">
        <v>10</v>
      </c>
      <c r="J12" s="31"/>
      <c r="K12" s="32"/>
      <c r="L12" s="17"/>
      <c r="M12" s="33">
        <v>5</v>
      </c>
      <c r="N12" s="31">
        <v>4</v>
      </c>
      <c r="O12" s="31">
        <v>5</v>
      </c>
      <c r="P12" s="31">
        <v>5</v>
      </c>
      <c r="Q12" s="31">
        <v>4</v>
      </c>
      <c r="R12" s="34">
        <f t="shared" si="0"/>
        <v>23</v>
      </c>
      <c r="S12" s="31">
        <v>5</v>
      </c>
      <c r="T12" s="31">
        <v>1</v>
      </c>
      <c r="U12" s="31">
        <v>4</v>
      </c>
      <c r="V12" s="31">
        <v>4</v>
      </c>
      <c r="W12" s="31">
        <v>5</v>
      </c>
      <c r="X12" s="31">
        <v>5</v>
      </c>
      <c r="Y12" s="31">
        <v>5</v>
      </c>
      <c r="Z12" s="31">
        <v>2</v>
      </c>
      <c r="AA12" s="31">
        <v>5</v>
      </c>
      <c r="AB12" s="34">
        <f t="shared" si="1"/>
        <v>36</v>
      </c>
      <c r="AC12" s="35">
        <v>7.04</v>
      </c>
      <c r="AD12" s="35"/>
      <c r="AE12" s="36">
        <f t="shared" si="2"/>
        <v>7.04</v>
      </c>
      <c r="AF12" s="37"/>
      <c r="AH12" s="38">
        <v>4.11</v>
      </c>
      <c r="AI12" s="35"/>
      <c r="AJ12" s="36">
        <f t="shared" si="3"/>
        <v>4.11</v>
      </c>
      <c r="AK12" s="39">
        <f t="shared" si="4"/>
        <v>571.8499999999999</v>
      </c>
      <c r="AL12" s="5"/>
      <c r="AM12" s="24"/>
      <c r="AN12" s="40"/>
      <c r="AP12" s="5"/>
      <c r="AQ12" s="5"/>
    </row>
    <row r="13" spans="1:43" s="45" customFormat="1" ht="21.75" customHeight="1" thickBot="1">
      <c r="A13" s="27">
        <v>7</v>
      </c>
      <c r="B13" s="28" t="s">
        <v>39</v>
      </c>
      <c r="C13" s="28">
        <v>500</v>
      </c>
      <c r="D13" s="29">
        <v>12</v>
      </c>
      <c r="E13" s="29"/>
      <c r="F13" s="29"/>
      <c r="G13" s="29"/>
      <c r="H13" s="30"/>
      <c r="I13" s="29">
        <v>8</v>
      </c>
      <c r="J13" s="31"/>
      <c r="K13" s="32"/>
      <c r="L13" s="17"/>
      <c r="M13" s="33">
        <v>5</v>
      </c>
      <c r="N13" s="31">
        <v>5</v>
      </c>
      <c r="O13" s="31">
        <v>5</v>
      </c>
      <c r="P13" s="31">
        <v>5</v>
      </c>
      <c r="Q13" s="31">
        <v>5</v>
      </c>
      <c r="R13" s="34">
        <f t="shared" si="0"/>
        <v>25</v>
      </c>
      <c r="S13" s="31">
        <v>4</v>
      </c>
      <c r="T13" s="31">
        <v>0</v>
      </c>
      <c r="U13" s="31">
        <v>5</v>
      </c>
      <c r="V13" s="31">
        <v>4</v>
      </c>
      <c r="W13" s="31">
        <v>5</v>
      </c>
      <c r="X13" s="31">
        <v>5</v>
      </c>
      <c r="Y13" s="31">
        <v>5</v>
      </c>
      <c r="Z13" s="31">
        <v>5</v>
      </c>
      <c r="AA13" s="31">
        <v>3</v>
      </c>
      <c r="AB13" s="34">
        <f t="shared" si="1"/>
        <v>36</v>
      </c>
      <c r="AC13" s="35">
        <v>6.98</v>
      </c>
      <c r="AD13" s="35"/>
      <c r="AE13" s="36">
        <f t="shared" si="2"/>
        <v>6.98</v>
      </c>
      <c r="AF13" s="37"/>
      <c r="AG13" s="4"/>
      <c r="AH13" s="41">
        <v>2.97</v>
      </c>
      <c r="AI13" s="35"/>
      <c r="AJ13" s="36">
        <f t="shared" si="3"/>
        <v>2.97</v>
      </c>
      <c r="AK13" s="39">
        <f t="shared" si="4"/>
        <v>571.05</v>
      </c>
      <c r="AL13" s="42"/>
      <c r="AM13" s="43"/>
      <c r="AN13" s="44"/>
      <c r="AP13" s="46"/>
      <c r="AQ13" s="46"/>
    </row>
    <row r="14" spans="1:43" s="77" customFormat="1" ht="21.75" customHeight="1">
      <c r="A14" s="66">
        <v>8</v>
      </c>
      <c r="B14" s="67" t="s">
        <v>40</v>
      </c>
      <c r="C14" s="67">
        <v>500</v>
      </c>
      <c r="D14" s="68">
        <v>12</v>
      </c>
      <c r="E14" s="68"/>
      <c r="F14" s="68"/>
      <c r="G14" s="68"/>
      <c r="H14" s="69"/>
      <c r="I14" s="68">
        <v>8</v>
      </c>
      <c r="J14" s="68"/>
      <c r="K14" s="68"/>
      <c r="L14" s="70"/>
      <c r="M14" s="71">
        <v>4</v>
      </c>
      <c r="N14" s="68">
        <v>4</v>
      </c>
      <c r="O14" s="68">
        <v>5</v>
      </c>
      <c r="P14" s="68">
        <v>5</v>
      </c>
      <c r="Q14" s="68">
        <v>4</v>
      </c>
      <c r="R14" s="68">
        <f t="shared" si="0"/>
        <v>22</v>
      </c>
      <c r="S14" s="68">
        <v>4</v>
      </c>
      <c r="T14" s="68">
        <v>2</v>
      </c>
      <c r="U14" s="68">
        <v>5</v>
      </c>
      <c r="V14" s="68">
        <v>4</v>
      </c>
      <c r="W14" s="68">
        <v>4</v>
      </c>
      <c r="X14" s="68">
        <v>5</v>
      </c>
      <c r="Y14" s="68">
        <v>5</v>
      </c>
      <c r="Z14" s="68">
        <v>5</v>
      </c>
      <c r="AA14" s="68">
        <v>5</v>
      </c>
      <c r="AB14" s="68">
        <f t="shared" si="1"/>
        <v>39</v>
      </c>
      <c r="AC14" s="72">
        <v>6.33</v>
      </c>
      <c r="AD14" s="72"/>
      <c r="AE14" s="72">
        <f t="shared" si="2"/>
        <v>6.33</v>
      </c>
      <c r="AF14" s="73"/>
      <c r="AG14" s="74"/>
      <c r="AH14" s="75">
        <v>3.84</v>
      </c>
      <c r="AI14" s="72"/>
      <c r="AJ14" s="72">
        <f t="shared" si="3"/>
        <v>3.84</v>
      </c>
      <c r="AK14" s="76">
        <f t="shared" si="4"/>
        <v>570.83</v>
      </c>
      <c r="AM14" s="78"/>
      <c r="AN14" s="79"/>
      <c r="AO14" s="80"/>
      <c r="AP14" s="78"/>
      <c r="AQ14" s="78"/>
    </row>
    <row r="15" spans="1:43" ht="21.75" customHeight="1">
      <c r="A15" s="27">
        <v>9</v>
      </c>
      <c r="B15" s="28" t="s">
        <v>41</v>
      </c>
      <c r="C15" s="28">
        <v>500</v>
      </c>
      <c r="D15" s="29">
        <v>12</v>
      </c>
      <c r="E15" s="29"/>
      <c r="F15" s="29"/>
      <c r="G15" s="29"/>
      <c r="H15" s="30"/>
      <c r="I15" s="29">
        <v>6</v>
      </c>
      <c r="J15" s="31"/>
      <c r="K15" s="32"/>
      <c r="L15" s="17"/>
      <c r="M15" s="33">
        <v>3</v>
      </c>
      <c r="N15" s="31">
        <v>0</v>
      </c>
      <c r="O15" s="31">
        <v>5</v>
      </c>
      <c r="P15" s="31">
        <v>5</v>
      </c>
      <c r="Q15" s="31">
        <v>5</v>
      </c>
      <c r="R15" s="34">
        <f t="shared" si="0"/>
        <v>18</v>
      </c>
      <c r="S15" s="31">
        <v>5</v>
      </c>
      <c r="T15" s="31">
        <v>2</v>
      </c>
      <c r="U15" s="31">
        <v>5</v>
      </c>
      <c r="V15" s="31">
        <v>4</v>
      </c>
      <c r="W15" s="31">
        <v>4</v>
      </c>
      <c r="X15" s="31">
        <v>5</v>
      </c>
      <c r="Y15" s="31">
        <v>5</v>
      </c>
      <c r="Z15" s="31">
        <v>5</v>
      </c>
      <c r="AA15" s="31">
        <v>5</v>
      </c>
      <c r="AB15" s="34">
        <f t="shared" si="1"/>
        <v>40</v>
      </c>
      <c r="AC15" s="35">
        <v>3.53</v>
      </c>
      <c r="AD15" s="35"/>
      <c r="AE15" s="36">
        <f t="shared" si="2"/>
        <v>3.53</v>
      </c>
      <c r="AF15" s="37"/>
      <c r="AH15" s="41">
        <v>3.42</v>
      </c>
      <c r="AI15" s="35"/>
      <c r="AJ15" s="36">
        <f t="shared" si="3"/>
        <v>3.42</v>
      </c>
      <c r="AK15" s="39">
        <f t="shared" si="4"/>
        <v>569.05</v>
      </c>
      <c r="AL15" s="47"/>
      <c r="AM15" s="48"/>
      <c r="AN15" s="40"/>
      <c r="AO15" s="49"/>
      <c r="AP15" s="48"/>
      <c r="AQ15" s="5"/>
    </row>
    <row r="16" spans="1:42" ht="21.75" customHeight="1">
      <c r="A16" s="27">
        <v>10</v>
      </c>
      <c r="B16" s="28" t="s">
        <v>42</v>
      </c>
      <c r="C16" s="28">
        <v>500</v>
      </c>
      <c r="D16" s="29">
        <v>12</v>
      </c>
      <c r="E16" s="29"/>
      <c r="F16" s="29"/>
      <c r="G16" s="29"/>
      <c r="H16" s="30"/>
      <c r="I16" s="29">
        <v>8</v>
      </c>
      <c r="J16" s="31"/>
      <c r="K16" s="32"/>
      <c r="L16" s="17"/>
      <c r="M16" s="33">
        <v>5</v>
      </c>
      <c r="N16" s="31">
        <v>0</v>
      </c>
      <c r="O16" s="31">
        <v>5</v>
      </c>
      <c r="P16" s="31">
        <v>5</v>
      </c>
      <c r="Q16" s="31">
        <v>5</v>
      </c>
      <c r="R16" s="34">
        <f t="shared" si="0"/>
        <v>20</v>
      </c>
      <c r="S16" s="31">
        <v>0</v>
      </c>
      <c r="T16" s="31">
        <v>4</v>
      </c>
      <c r="U16" s="31">
        <v>4</v>
      </c>
      <c r="V16" s="31">
        <v>1</v>
      </c>
      <c r="W16" s="31">
        <v>4</v>
      </c>
      <c r="X16" s="31">
        <v>5</v>
      </c>
      <c r="Y16" s="31">
        <v>5</v>
      </c>
      <c r="Z16" s="31">
        <v>5</v>
      </c>
      <c r="AA16" s="31">
        <v>5</v>
      </c>
      <c r="AB16" s="34">
        <f t="shared" si="1"/>
        <v>33</v>
      </c>
      <c r="AC16" s="35">
        <v>3.64</v>
      </c>
      <c r="AD16" s="35"/>
      <c r="AE16" s="36">
        <f t="shared" si="2"/>
        <v>3.64</v>
      </c>
      <c r="AF16" s="37"/>
      <c r="AH16" s="38">
        <v>3.86</v>
      </c>
      <c r="AI16" s="35"/>
      <c r="AJ16" s="36">
        <f t="shared" si="3"/>
        <v>3.86</v>
      </c>
      <c r="AK16" s="39">
        <f t="shared" si="4"/>
        <v>565.5</v>
      </c>
      <c r="AL16" s="47"/>
      <c r="AM16" s="48"/>
      <c r="AN16" s="40"/>
      <c r="AO16" s="49"/>
      <c r="AP16" s="47"/>
    </row>
    <row r="17" spans="1:42" ht="21.75" customHeight="1">
      <c r="A17" s="27">
        <v>11</v>
      </c>
      <c r="B17" s="28" t="s">
        <v>43</v>
      </c>
      <c r="C17" s="28">
        <v>500</v>
      </c>
      <c r="D17" s="29">
        <v>15</v>
      </c>
      <c r="E17" s="29"/>
      <c r="F17" s="29"/>
      <c r="G17" s="29"/>
      <c r="H17" s="30"/>
      <c r="I17" s="29">
        <v>6</v>
      </c>
      <c r="J17" s="31"/>
      <c r="K17" s="32"/>
      <c r="L17" s="17"/>
      <c r="M17" s="33">
        <v>5</v>
      </c>
      <c r="N17" s="31">
        <v>0</v>
      </c>
      <c r="O17" s="31">
        <v>5</v>
      </c>
      <c r="P17" s="31">
        <v>5</v>
      </c>
      <c r="Q17" s="31">
        <v>3</v>
      </c>
      <c r="R17" s="34">
        <f t="shared" si="0"/>
        <v>18</v>
      </c>
      <c r="S17" s="31">
        <v>4</v>
      </c>
      <c r="T17" s="31">
        <v>1</v>
      </c>
      <c r="U17" s="31">
        <v>5</v>
      </c>
      <c r="V17" s="31">
        <v>1</v>
      </c>
      <c r="W17" s="31">
        <v>5</v>
      </c>
      <c r="X17" s="31">
        <v>5</v>
      </c>
      <c r="Y17" s="31">
        <v>5</v>
      </c>
      <c r="Z17" s="31">
        <v>5</v>
      </c>
      <c r="AA17" s="31">
        <v>5</v>
      </c>
      <c r="AB17" s="34">
        <f t="shared" si="1"/>
        <v>36</v>
      </c>
      <c r="AC17" s="35">
        <v>6.23</v>
      </c>
      <c r="AD17" s="35"/>
      <c r="AE17" s="36">
        <f t="shared" si="2"/>
        <v>6.23</v>
      </c>
      <c r="AF17" s="37"/>
      <c r="AH17" s="38">
        <v>3.35</v>
      </c>
      <c r="AI17" s="35"/>
      <c r="AJ17" s="36">
        <f t="shared" si="3"/>
        <v>3.35</v>
      </c>
      <c r="AK17" s="39">
        <f t="shared" si="4"/>
        <v>565.42</v>
      </c>
      <c r="AL17" s="47"/>
      <c r="AM17" s="48"/>
      <c r="AN17" s="40"/>
      <c r="AO17" s="49"/>
      <c r="AP17" s="47"/>
    </row>
    <row r="18" spans="1:42" ht="21.75" customHeight="1">
      <c r="A18" s="27">
        <v>12</v>
      </c>
      <c r="B18" s="28" t="s">
        <v>44</v>
      </c>
      <c r="C18" s="28">
        <v>500</v>
      </c>
      <c r="D18" s="29">
        <v>10</v>
      </c>
      <c r="E18" s="29"/>
      <c r="F18" s="29"/>
      <c r="G18" s="29"/>
      <c r="H18" s="30"/>
      <c r="I18" s="29">
        <v>6</v>
      </c>
      <c r="J18" s="31"/>
      <c r="K18" s="32"/>
      <c r="L18" s="17"/>
      <c r="M18" s="33">
        <v>5</v>
      </c>
      <c r="N18" s="31">
        <v>4</v>
      </c>
      <c r="O18" s="31">
        <v>5</v>
      </c>
      <c r="P18" s="31">
        <v>5</v>
      </c>
      <c r="Q18" s="31">
        <v>5</v>
      </c>
      <c r="R18" s="34">
        <f t="shared" si="0"/>
        <v>24</v>
      </c>
      <c r="S18" s="31">
        <v>4</v>
      </c>
      <c r="T18" s="31">
        <v>3</v>
      </c>
      <c r="U18" s="31">
        <v>5</v>
      </c>
      <c r="V18" s="31">
        <v>4</v>
      </c>
      <c r="W18" s="31">
        <v>5</v>
      </c>
      <c r="X18" s="31">
        <v>5</v>
      </c>
      <c r="Y18" s="31">
        <v>5</v>
      </c>
      <c r="Z18" s="31">
        <v>3</v>
      </c>
      <c r="AA18" s="31">
        <v>5</v>
      </c>
      <c r="AB18" s="34">
        <f t="shared" si="1"/>
        <v>39</v>
      </c>
      <c r="AC18" s="35">
        <v>9.86</v>
      </c>
      <c r="AD18" s="35"/>
      <c r="AE18" s="36">
        <f t="shared" si="2"/>
        <v>9.86</v>
      </c>
      <c r="AF18" s="37"/>
      <c r="AH18" s="38">
        <v>4.65</v>
      </c>
      <c r="AI18" s="35"/>
      <c r="AJ18" s="36">
        <f t="shared" si="3"/>
        <v>4.65</v>
      </c>
      <c r="AK18" s="39">
        <f t="shared" si="4"/>
        <v>564.49</v>
      </c>
      <c r="AL18" s="47"/>
      <c r="AM18" s="48"/>
      <c r="AN18" s="40"/>
      <c r="AO18" s="49"/>
      <c r="AP18" s="47"/>
    </row>
    <row r="19" spans="1:42" ht="21.75" customHeight="1">
      <c r="A19" s="27">
        <v>13</v>
      </c>
      <c r="B19" s="28" t="s">
        <v>45</v>
      </c>
      <c r="C19" s="28">
        <v>500</v>
      </c>
      <c r="D19" s="29">
        <v>12</v>
      </c>
      <c r="E19" s="29"/>
      <c r="F19" s="29"/>
      <c r="G19" s="29"/>
      <c r="H19" s="30"/>
      <c r="I19" s="29">
        <v>4</v>
      </c>
      <c r="J19" s="31"/>
      <c r="K19" s="32"/>
      <c r="L19" s="17"/>
      <c r="M19" s="33">
        <v>3</v>
      </c>
      <c r="N19" s="31">
        <v>0</v>
      </c>
      <c r="O19" s="31">
        <v>5</v>
      </c>
      <c r="P19" s="31">
        <v>5</v>
      </c>
      <c r="Q19" s="31">
        <v>5</v>
      </c>
      <c r="R19" s="34">
        <f t="shared" si="0"/>
        <v>18</v>
      </c>
      <c r="S19" s="31">
        <v>4</v>
      </c>
      <c r="T19" s="31">
        <v>2</v>
      </c>
      <c r="U19" s="31">
        <v>5</v>
      </c>
      <c r="V19" s="31">
        <v>3</v>
      </c>
      <c r="W19" s="31">
        <v>4</v>
      </c>
      <c r="X19" s="31">
        <v>5</v>
      </c>
      <c r="Y19" s="31">
        <v>5</v>
      </c>
      <c r="Z19" s="31">
        <v>5</v>
      </c>
      <c r="AA19" s="31">
        <v>5</v>
      </c>
      <c r="AB19" s="34">
        <f t="shared" si="1"/>
        <v>38</v>
      </c>
      <c r="AC19" s="35">
        <v>5.01</v>
      </c>
      <c r="AD19" s="35"/>
      <c r="AE19" s="36">
        <f t="shared" si="2"/>
        <v>5.01</v>
      </c>
      <c r="AF19" s="37"/>
      <c r="AH19" s="38">
        <v>3.68</v>
      </c>
      <c r="AI19" s="35"/>
      <c r="AJ19" s="36">
        <f t="shared" si="3"/>
        <v>3.68</v>
      </c>
      <c r="AK19" s="39">
        <f t="shared" si="4"/>
        <v>563.31</v>
      </c>
      <c r="AL19" s="47"/>
      <c r="AM19" s="48"/>
      <c r="AN19" s="40"/>
      <c r="AO19" s="49"/>
      <c r="AP19" s="47"/>
    </row>
    <row r="20" spans="1:42" ht="21.75" customHeight="1">
      <c r="A20" s="27">
        <v>14</v>
      </c>
      <c r="B20" s="28" t="s">
        <v>46</v>
      </c>
      <c r="C20" s="28">
        <v>500</v>
      </c>
      <c r="D20" s="29">
        <v>12</v>
      </c>
      <c r="E20" s="29"/>
      <c r="F20" s="29"/>
      <c r="G20" s="29"/>
      <c r="H20" s="30"/>
      <c r="I20" s="29">
        <v>8</v>
      </c>
      <c r="J20" s="31"/>
      <c r="K20" s="32"/>
      <c r="L20" s="17"/>
      <c r="M20" s="33">
        <v>4</v>
      </c>
      <c r="N20" s="31">
        <v>0</v>
      </c>
      <c r="O20" s="31">
        <v>5</v>
      </c>
      <c r="P20" s="31">
        <v>5</v>
      </c>
      <c r="Q20" s="31">
        <v>5</v>
      </c>
      <c r="R20" s="34">
        <f t="shared" si="0"/>
        <v>19</v>
      </c>
      <c r="S20" s="31">
        <v>4</v>
      </c>
      <c r="T20" s="31">
        <v>2</v>
      </c>
      <c r="U20" s="31">
        <v>2</v>
      </c>
      <c r="V20" s="31">
        <v>4</v>
      </c>
      <c r="W20" s="31">
        <v>3</v>
      </c>
      <c r="X20" s="31">
        <v>5</v>
      </c>
      <c r="Y20" s="31">
        <v>5</v>
      </c>
      <c r="Z20" s="31">
        <v>5</v>
      </c>
      <c r="AA20" s="31">
        <v>5</v>
      </c>
      <c r="AB20" s="34">
        <f t="shared" si="1"/>
        <v>35</v>
      </c>
      <c r="AC20" s="35">
        <v>6.33</v>
      </c>
      <c r="AD20" s="35"/>
      <c r="AE20" s="36">
        <f t="shared" si="2"/>
        <v>6.33</v>
      </c>
      <c r="AF20" s="37"/>
      <c r="AH20" s="38">
        <v>4.36</v>
      </c>
      <c r="AI20" s="35"/>
      <c r="AJ20" s="36">
        <f t="shared" si="3"/>
        <v>4.36</v>
      </c>
      <c r="AK20" s="39">
        <f t="shared" si="4"/>
        <v>563.31</v>
      </c>
      <c r="AL20" s="47"/>
      <c r="AM20" s="47"/>
      <c r="AN20" s="49"/>
      <c r="AO20" s="49"/>
      <c r="AP20" s="47"/>
    </row>
    <row r="21" spans="1:42" ht="21.75" customHeight="1">
      <c r="A21" s="27">
        <v>15</v>
      </c>
      <c r="B21" s="28" t="s">
        <v>47</v>
      </c>
      <c r="C21" s="28">
        <v>500</v>
      </c>
      <c r="D21" s="29">
        <v>15</v>
      </c>
      <c r="E21" s="29"/>
      <c r="F21" s="29"/>
      <c r="G21" s="29"/>
      <c r="H21" s="30"/>
      <c r="I21" s="29">
        <v>2</v>
      </c>
      <c r="J21" s="31"/>
      <c r="K21" s="32"/>
      <c r="L21" s="17"/>
      <c r="M21" s="33">
        <v>5</v>
      </c>
      <c r="N21" s="31">
        <v>4</v>
      </c>
      <c r="O21" s="31">
        <v>5</v>
      </c>
      <c r="P21" s="31">
        <v>5</v>
      </c>
      <c r="Q21" s="31">
        <v>5</v>
      </c>
      <c r="R21" s="34">
        <f t="shared" si="0"/>
        <v>24</v>
      </c>
      <c r="S21" s="31">
        <v>0</v>
      </c>
      <c r="T21" s="31">
        <v>2</v>
      </c>
      <c r="U21" s="31">
        <v>5</v>
      </c>
      <c r="V21" s="31">
        <v>4</v>
      </c>
      <c r="W21" s="31">
        <v>4</v>
      </c>
      <c r="X21" s="31">
        <v>5</v>
      </c>
      <c r="Y21" s="31">
        <v>5</v>
      </c>
      <c r="Z21" s="31">
        <v>2</v>
      </c>
      <c r="AA21" s="31">
        <v>5</v>
      </c>
      <c r="AB21" s="34">
        <f t="shared" si="1"/>
        <v>32</v>
      </c>
      <c r="AC21" s="35">
        <v>4.69</v>
      </c>
      <c r="AD21" s="35"/>
      <c r="AE21" s="36">
        <f t="shared" si="2"/>
        <v>4.69</v>
      </c>
      <c r="AF21" s="37"/>
      <c r="AH21" s="38">
        <v>5.56</v>
      </c>
      <c r="AI21" s="35"/>
      <c r="AJ21" s="36">
        <f t="shared" si="3"/>
        <v>5.56</v>
      </c>
      <c r="AK21" s="39">
        <f t="shared" si="4"/>
        <v>562.75</v>
      </c>
      <c r="AL21" s="47"/>
      <c r="AM21" s="47"/>
      <c r="AN21" s="49"/>
      <c r="AO21" s="49"/>
      <c r="AP21" s="47"/>
    </row>
    <row r="22" spans="1:42" ht="21.75" customHeight="1">
      <c r="A22" s="27">
        <v>16</v>
      </c>
      <c r="B22" s="28" t="s">
        <v>48</v>
      </c>
      <c r="C22" s="28">
        <v>500</v>
      </c>
      <c r="D22" s="29">
        <v>11</v>
      </c>
      <c r="E22" s="29"/>
      <c r="F22" s="29"/>
      <c r="G22" s="29"/>
      <c r="H22" s="30"/>
      <c r="I22" s="29">
        <v>6</v>
      </c>
      <c r="J22" s="31"/>
      <c r="K22" s="32"/>
      <c r="L22" s="17"/>
      <c r="M22" s="33">
        <v>4</v>
      </c>
      <c r="N22" s="31">
        <v>4</v>
      </c>
      <c r="O22" s="31">
        <v>5</v>
      </c>
      <c r="P22" s="31">
        <v>5</v>
      </c>
      <c r="Q22" s="31">
        <v>5</v>
      </c>
      <c r="R22" s="34">
        <f t="shared" si="0"/>
        <v>23</v>
      </c>
      <c r="S22" s="31">
        <v>3</v>
      </c>
      <c r="T22" s="31">
        <v>2</v>
      </c>
      <c r="U22" s="31">
        <v>5</v>
      </c>
      <c r="V22" s="31">
        <v>4</v>
      </c>
      <c r="W22" s="31">
        <v>4</v>
      </c>
      <c r="X22" s="31">
        <v>3</v>
      </c>
      <c r="Y22" s="31">
        <v>3</v>
      </c>
      <c r="Z22" s="31">
        <v>3</v>
      </c>
      <c r="AA22" s="31">
        <v>5</v>
      </c>
      <c r="AB22" s="34">
        <f t="shared" si="1"/>
        <v>32</v>
      </c>
      <c r="AC22" s="35">
        <v>5.71</v>
      </c>
      <c r="AD22" s="35"/>
      <c r="AE22" s="36">
        <f t="shared" si="2"/>
        <v>5.71</v>
      </c>
      <c r="AF22" s="37"/>
      <c r="AH22" s="38">
        <v>4.28</v>
      </c>
      <c r="AI22" s="35"/>
      <c r="AJ22" s="36">
        <f t="shared" si="3"/>
        <v>4.28</v>
      </c>
      <c r="AK22" s="39">
        <f t="shared" si="4"/>
        <v>562.01</v>
      </c>
      <c r="AL22" s="47"/>
      <c r="AM22" s="47"/>
      <c r="AN22" s="49"/>
      <c r="AO22" s="49"/>
      <c r="AP22" s="47"/>
    </row>
    <row r="23" spans="1:42" ht="21.75" customHeight="1">
      <c r="A23" s="27">
        <v>17</v>
      </c>
      <c r="B23" s="28" t="s">
        <v>49</v>
      </c>
      <c r="C23" s="28">
        <v>500</v>
      </c>
      <c r="D23" s="29">
        <v>10</v>
      </c>
      <c r="E23" s="29"/>
      <c r="F23" s="29"/>
      <c r="G23" s="29"/>
      <c r="H23" s="30"/>
      <c r="I23" s="29">
        <v>6</v>
      </c>
      <c r="J23" s="31"/>
      <c r="K23" s="32"/>
      <c r="L23" s="17"/>
      <c r="M23" s="33">
        <v>4</v>
      </c>
      <c r="N23" s="31">
        <v>1</v>
      </c>
      <c r="O23" s="31">
        <v>5</v>
      </c>
      <c r="P23" s="31">
        <v>5</v>
      </c>
      <c r="Q23" s="31">
        <v>3</v>
      </c>
      <c r="R23" s="34">
        <f t="shared" si="0"/>
        <v>18</v>
      </c>
      <c r="S23" s="31">
        <v>4</v>
      </c>
      <c r="T23" s="31">
        <v>4</v>
      </c>
      <c r="U23" s="31">
        <v>5</v>
      </c>
      <c r="V23" s="31">
        <v>2</v>
      </c>
      <c r="W23" s="31">
        <v>4</v>
      </c>
      <c r="X23" s="31">
        <v>5</v>
      </c>
      <c r="Y23" s="31">
        <v>4</v>
      </c>
      <c r="Z23" s="31">
        <v>5</v>
      </c>
      <c r="AA23" s="31">
        <v>5</v>
      </c>
      <c r="AB23" s="34">
        <f t="shared" si="1"/>
        <v>38</v>
      </c>
      <c r="AC23" s="35">
        <v>8.7</v>
      </c>
      <c r="AD23" s="35"/>
      <c r="AE23" s="36">
        <f t="shared" si="2"/>
        <v>8.7</v>
      </c>
      <c r="AF23" s="37"/>
      <c r="AH23" s="41">
        <v>3.29</v>
      </c>
      <c r="AI23" s="35"/>
      <c r="AJ23" s="36">
        <f t="shared" si="3"/>
        <v>3.29</v>
      </c>
      <c r="AK23" s="39">
        <f t="shared" si="4"/>
        <v>560.01</v>
      </c>
      <c r="AL23" s="47"/>
      <c r="AM23" s="47"/>
      <c r="AN23" s="49"/>
      <c r="AO23" s="49"/>
      <c r="AP23" s="47"/>
    </row>
    <row r="24" spans="1:42" ht="21.75" customHeight="1">
      <c r="A24" s="27">
        <v>18</v>
      </c>
      <c r="B24" s="28" t="s">
        <v>50</v>
      </c>
      <c r="C24" s="28">
        <v>500</v>
      </c>
      <c r="D24" s="29">
        <v>12</v>
      </c>
      <c r="E24" s="29"/>
      <c r="F24" s="29"/>
      <c r="G24" s="29"/>
      <c r="H24" s="30"/>
      <c r="I24" s="29">
        <v>4</v>
      </c>
      <c r="J24" s="31"/>
      <c r="K24" s="32"/>
      <c r="L24" s="17"/>
      <c r="M24" s="33">
        <v>2</v>
      </c>
      <c r="N24" s="31">
        <v>4</v>
      </c>
      <c r="O24" s="31">
        <v>5</v>
      </c>
      <c r="P24" s="31">
        <v>4</v>
      </c>
      <c r="Q24" s="31">
        <v>4</v>
      </c>
      <c r="R24" s="34">
        <f t="shared" si="0"/>
        <v>19</v>
      </c>
      <c r="S24" s="31">
        <v>4</v>
      </c>
      <c r="T24" s="31">
        <v>1</v>
      </c>
      <c r="U24" s="31">
        <v>5</v>
      </c>
      <c r="V24" s="31">
        <v>4</v>
      </c>
      <c r="W24" s="31">
        <v>4</v>
      </c>
      <c r="X24" s="31">
        <v>5</v>
      </c>
      <c r="Y24" s="31">
        <v>3</v>
      </c>
      <c r="Z24" s="31">
        <v>3</v>
      </c>
      <c r="AA24" s="31">
        <v>5</v>
      </c>
      <c r="AB24" s="34">
        <f t="shared" si="1"/>
        <v>34</v>
      </c>
      <c r="AC24" s="35">
        <v>5.76</v>
      </c>
      <c r="AD24" s="35"/>
      <c r="AE24" s="36">
        <f t="shared" si="2"/>
        <v>5.76</v>
      </c>
      <c r="AF24" s="37"/>
      <c r="AH24" s="38">
        <v>3.67</v>
      </c>
      <c r="AI24" s="35"/>
      <c r="AJ24" s="36">
        <f t="shared" si="3"/>
        <v>3.67</v>
      </c>
      <c r="AK24" s="39">
        <f t="shared" si="4"/>
        <v>559.5699999999999</v>
      </c>
      <c r="AL24" s="47"/>
      <c r="AM24" s="47"/>
      <c r="AN24" s="49"/>
      <c r="AO24" s="49"/>
      <c r="AP24" s="47"/>
    </row>
    <row r="25" spans="1:37" ht="21.75" customHeight="1">
      <c r="A25" s="27">
        <v>19</v>
      </c>
      <c r="B25" s="28" t="s">
        <v>51</v>
      </c>
      <c r="C25" s="28">
        <v>500</v>
      </c>
      <c r="D25" s="29">
        <v>14</v>
      </c>
      <c r="E25" s="29"/>
      <c r="F25" s="29"/>
      <c r="G25" s="29"/>
      <c r="H25" s="30"/>
      <c r="I25" s="29">
        <v>8</v>
      </c>
      <c r="J25" s="31"/>
      <c r="K25" s="32"/>
      <c r="L25" s="17"/>
      <c r="M25" s="33">
        <v>3</v>
      </c>
      <c r="N25" s="31">
        <v>0</v>
      </c>
      <c r="O25" s="31">
        <v>5</v>
      </c>
      <c r="P25" s="31">
        <v>5</v>
      </c>
      <c r="Q25" s="31">
        <v>3</v>
      </c>
      <c r="R25" s="34">
        <f t="shared" si="0"/>
        <v>16</v>
      </c>
      <c r="S25" s="31">
        <v>3</v>
      </c>
      <c r="T25" s="31">
        <v>2</v>
      </c>
      <c r="U25" s="31">
        <v>5</v>
      </c>
      <c r="V25" s="31">
        <v>1</v>
      </c>
      <c r="W25" s="31">
        <v>3</v>
      </c>
      <c r="X25" s="31">
        <v>5</v>
      </c>
      <c r="Y25" s="31">
        <v>4</v>
      </c>
      <c r="Z25" s="31">
        <v>2</v>
      </c>
      <c r="AA25" s="31">
        <v>5</v>
      </c>
      <c r="AB25" s="34">
        <f t="shared" si="1"/>
        <v>30</v>
      </c>
      <c r="AC25" s="35">
        <v>4.97</v>
      </c>
      <c r="AD25" s="35"/>
      <c r="AE25" s="36">
        <f t="shared" si="2"/>
        <v>4.97</v>
      </c>
      <c r="AF25" s="37"/>
      <c r="AH25" s="41">
        <v>3.94</v>
      </c>
      <c r="AI25" s="35"/>
      <c r="AJ25" s="36">
        <f t="shared" si="3"/>
        <v>3.94</v>
      </c>
      <c r="AK25" s="39">
        <f t="shared" si="4"/>
        <v>559.0899999999999</v>
      </c>
    </row>
    <row r="26" spans="1:37" ht="21.75" customHeight="1">
      <c r="A26" s="27">
        <v>20</v>
      </c>
      <c r="B26" s="28" t="s">
        <v>52</v>
      </c>
      <c r="C26" s="28">
        <v>500</v>
      </c>
      <c r="D26" s="29">
        <v>10</v>
      </c>
      <c r="E26" s="29"/>
      <c r="F26" s="29"/>
      <c r="G26" s="29"/>
      <c r="H26" s="30"/>
      <c r="I26" s="29">
        <v>2</v>
      </c>
      <c r="J26" s="31"/>
      <c r="K26" s="32"/>
      <c r="L26" s="17"/>
      <c r="M26" s="33">
        <v>5</v>
      </c>
      <c r="N26" s="31">
        <v>4</v>
      </c>
      <c r="O26" s="31">
        <v>5</v>
      </c>
      <c r="P26" s="31">
        <v>4</v>
      </c>
      <c r="Q26" s="31">
        <v>5</v>
      </c>
      <c r="R26" s="34">
        <f t="shared" si="0"/>
        <v>23</v>
      </c>
      <c r="S26" s="31">
        <v>4</v>
      </c>
      <c r="T26" s="31">
        <v>2</v>
      </c>
      <c r="U26" s="31">
        <v>5</v>
      </c>
      <c r="V26" s="31">
        <v>3</v>
      </c>
      <c r="W26" s="31">
        <v>5</v>
      </c>
      <c r="X26" s="31">
        <v>5</v>
      </c>
      <c r="Y26" s="31">
        <v>5</v>
      </c>
      <c r="Z26" s="31">
        <v>2</v>
      </c>
      <c r="AA26" s="31">
        <v>5</v>
      </c>
      <c r="AB26" s="34">
        <f t="shared" si="1"/>
        <v>36</v>
      </c>
      <c r="AC26" s="35">
        <v>8.53</v>
      </c>
      <c r="AD26" s="35"/>
      <c r="AE26" s="36">
        <f t="shared" si="2"/>
        <v>8.53</v>
      </c>
      <c r="AF26" s="37"/>
      <c r="AH26" s="38">
        <v>3.69</v>
      </c>
      <c r="AI26" s="35"/>
      <c r="AJ26" s="36">
        <f t="shared" si="3"/>
        <v>3.69</v>
      </c>
      <c r="AK26" s="39">
        <f t="shared" si="4"/>
        <v>558.78</v>
      </c>
    </row>
    <row r="27" spans="1:37" ht="21.75" customHeight="1">
      <c r="A27" s="27">
        <v>21</v>
      </c>
      <c r="B27" s="28" t="s">
        <v>53</v>
      </c>
      <c r="C27" s="28">
        <v>500</v>
      </c>
      <c r="D27" s="29">
        <v>12</v>
      </c>
      <c r="E27" s="29"/>
      <c r="F27" s="29"/>
      <c r="G27" s="29"/>
      <c r="H27" s="30"/>
      <c r="I27" s="29">
        <v>6</v>
      </c>
      <c r="J27" s="31"/>
      <c r="K27" s="32"/>
      <c r="L27" s="17"/>
      <c r="M27" s="33">
        <v>0</v>
      </c>
      <c r="N27" s="31">
        <v>4</v>
      </c>
      <c r="O27" s="31">
        <v>5</v>
      </c>
      <c r="P27" s="31">
        <v>5</v>
      </c>
      <c r="Q27" s="31">
        <v>4</v>
      </c>
      <c r="R27" s="34">
        <f t="shared" si="0"/>
        <v>18</v>
      </c>
      <c r="S27" s="31">
        <v>0</v>
      </c>
      <c r="T27" s="31">
        <v>1</v>
      </c>
      <c r="U27" s="31">
        <v>3</v>
      </c>
      <c r="V27" s="31">
        <v>4</v>
      </c>
      <c r="W27" s="31">
        <v>4</v>
      </c>
      <c r="X27" s="31">
        <v>5</v>
      </c>
      <c r="Y27" s="31">
        <v>5</v>
      </c>
      <c r="Z27" s="31">
        <v>5</v>
      </c>
      <c r="AA27" s="31">
        <v>5</v>
      </c>
      <c r="AB27" s="34">
        <f t="shared" si="1"/>
        <v>32</v>
      </c>
      <c r="AC27" s="35">
        <v>6.87</v>
      </c>
      <c r="AD27" s="35"/>
      <c r="AE27" s="36">
        <f t="shared" si="2"/>
        <v>6.87</v>
      </c>
      <c r="AF27" s="37"/>
      <c r="AH27" s="41">
        <v>4.25</v>
      </c>
      <c r="AI27" s="35"/>
      <c r="AJ27" s="36">
        <f t="shared" si="3"/>
        <v>4.25</v>
      </c>
      <c r="AK27" s="39">
        <f t="shared" si="4"/>
        <v>556.88</v>
      </c>
    </row>
    <row r="28" spans="1:37" ht="21.75" customHeight="1">
      <c r="A28" s="27">
        <v>22</v>
      </c>
      <c r="B28" s="28" t="s">
        <v>54</v>
      </c>
      <c r="C28" s="28">
        <v>500</v>
      </c>
      <c r="D28" s="29">
        <v>12</v>
      </c>
      <c r="E28" s="29"/>
      <c r="F28" s="29"/>
      <c r="G28" s="29"/>
      <c r="H28" s="30"/>
      <c r="I28" s="29">
        <v>6</v>
      </c>
      <c r="J28" s="31"/>
      <c r="K28" s="32"/>
      <c r="L28" s="17"/>
      <c r="M28" s="33">
        <v>2</v>
      </c>
      <c r="N28" s="31">
        <v>0</v>
      </c>
      <c r="O28" s="31">
        <v>5</v>
      </c>
      <c r="P28" s="31">
        <v>5</v>
      </c>
      <c r="Q28" s="31">
        <v>5</v>
      </c>
      <c r="R28" s="34">
        <f t="shared" si="0"/>
        <v>17</v>
      </c>
      <c r="S28" s="31">
        <v>3</v>
      </c>
      <c r="T28" s="31">
        <v>2</v>
      </c>
      <c r="U28" s="31">
        <v>5</v>
      </c>
      <c r="V28" s="31">
        <v>3</v>
      </c>
      <c r="W28" s="31">
        <v>0</v>
      </c>
      <c r="X28" s="31">
        <v>5</v>
      </c>
      <c r="Y28" s="31">
        <v>4</v>
      </c>
      <c r="Z28" s="31">
        <v>4</v>
      </c>
      <c r="AA28" s="31">
        <v>5</v>
      </c>
      <c r="AB28" s="34">
        <f t="shared" si="1"/>
        <v>31</v>
      </c>
      <c r="AC28" s="35">
        <v>5.45</v>
      </c>
      <c r="AD28" s="35"/>
      <c r="AE28" s="36">
        <f t="shared" si="2"/>
        <v>5.45</v>
      </c>
      <c r="AF28" s="37"/>
      <c r="AH28" s="41">
        <v>4.54</v>
      </c>
      <c r="AI28" s="35"/>
      <c r="AJ28" s="36">
        <f t="shared" si="3"/>
        <v>4.54</v>
      </c>
      <c r="AK28" s="39">
        <f t="shared" si="4"/>
        <v>556.01</v>
      </c>
    </row>
    <row r="29" spans="1:37" ht="21.75" customHeight="1">
      <c r="A29" s="27">
        <v>23</v>
      </c>
      <c r="B29" s="28" t="s">
        <v>55</v>
      </c>
      <c r="C29" s="28">
        <v>500</v>
      </c>
      <c r="D29" s="29">
        <v>8</v>
      </c>
      <c r="E29" s="29"/>
      <c r="F29" s="29"/>
      <c r="G29" s="29"/>
      <c r="H29" s="30"/>
      <c r="I29" s="29">
        <v>4</v>
      </c>
      <c r="J29" s="31"/>
      <c r="K29" s="32"/>
      <c r="L29" s="17"/>
      <c r="M29" s="33">
        <v>3</v>
      </c>
      <c r="N29" s="31">
        <v>4</v>
      </c>
      <c r="O29" s="31">
        <v>5</v>
      </c>
      <c r="P29" s="31">
        <v>5</v>
      </c>
      <c r="Q29" s="31">
        <v>5</v>
      </c>
      <c r="R29" s="34">
        <f t="shared" si="0"/>
        <v>22</v>
      </c>
      <c r="S29" s="31">
        <v>3</v>
      </c>
      <c r="T29" s="31">
        <v>4</v>
      </c>
      <c r="U29" s="31">
        <v>4</v>
      </c>
      <c r="V29" s="31">
        <v>1</v>
      </c>
      <c r="W29" s="31">
        <v>4</v>
      </c>
      <c r="X29" s="31">
        <v>5</v>
      </c>
      <c r="Y29" s="31">
        <v>5</v>
      </c>
      <c r="Z29" s="31">
        <v>4</v>
      </c>
      <c r="AA29" s="31">
        <v>3</v>
      </c>
      <c r="AB29" s="34">
        <f t="shared" si="1"/>
        <v>33</v>
      </c>
      <c r="AC29" s="35">
        <v>10.45</v>
      </c>
      <c r="AD29" s="35"/>
      <c r="AE29" s="36">
        <f t="shared" si="2"/>
        <v>10.45</v>
      </c>
      <c r="AF29" s="37"/>
      <c r="AH29" s="41">
        <v>3.02</v>
      </c>
      <c r="AI29" s="35"/>
      <c r="AJ29" s="36">
        <f t="shared" si="3"/>
        <v>3.02</v>
      </c>
      <c r="AK29" s="39">
        <f t="shared" si="4"/>
        <v>553.53</v>
      </c>
    </row>
    <row r="30" spans="1:37" ht="21.75" customHeight="1">
      <c r="A30" s="27">
        <v>24</v>
      </c>
      <c r="B30" s="28" t="s">
        <v>56</v>
      </c>
      <c r="C30" s="28">
        <v>500</v>
      </c>
      <c r="D30" s="29">
        <v>6</v>
      </c>
      <c r="E30" s="29"/>
      <c r="F30" s="29"/>
      <c r="G30" s="29"/>
      <c r="H30" s="30"/>
      <c r="I30" s="29">
        <v>8</v>
      </c>
      <c r="J30" s="31"/>
      <c r="K30" s="32"/>
      <c r="L30" s="17"/>
      <c r="M30" s="33">
        <v>4</v>
      </c>
      <c r="N30" s="31">
        <v>4</v>
      </c>
      <c r="O30" s="31">
        <v>5</v>
      </c>
      <c r="P30" s="31">
        <v>4</v>
      </c>
      <c r="Q30" s="31">
        <v>3</v>
      </c>
      <c r="R30" s="34">
        <f t="shared" si="0"/>
        <v>20</v>
      </c>
      <c r="S30" s="31">
        <v>1</v>
      </c>
      <c r="T30" s="31">
        <v>0</v>
      </c>
      <c r="U30" s="31">
        <v>3</v>
      </c>
      <c r="V30" s="31">
        <v>1</v>
      </c>
      <c r="W30" s="31">
        <v>4</v>
      </c>
      <c r="X30" s="31">
        <v>3</v>
      </c>
      <c r="Y30" s="31">
        <v>5</v>
      </c>
      <c r="Z30" s="31">
        <v>5</v>
      </c>
      <c r="AA30" s="31">
        <v>5</v>
      </c>
      <c r="AB30" s="34">
        <f t="shared" si="1"/>
        <v>27</v>
      </c>
      <c r="AC30" s="35">
        <v>4.42</v>
      </c>
      <c r="AD30" s="35"/>
      <c r="AE30" s="36">
        <f t="shared" si="2"/>
        <v>4.42</v>
      </c>
      <c r="AF30" s="37"/>
      <c r="AH30" s="38">
        <v>3.92</v>
      </c>
      <c r="AI30" s="35"/>
      <c r="AJ30" s="36">
        <f t="shared" si="3"/>
        <v>3.92</v>
      </c>
      <c r="AK30" s="39">
        <f t="shared" si="4"/>
        <v>552.66</v>
      </c>
    </row>
    <row r="31" spans="1:37" ht="21.75" customHeight="1">
      <c r="A31" s="27">
        <v>25</v>
      </c>
      <c r="B31" s="28" t="s">
        <v>57</v>
      </c>
      <c r="C31" s="28">
        <v>500</v>
      </c>
      <c r="D31" s="29">
        <v>11</v>
      </c>
      <c r="E31" s="29"/>
      <c r="F31" s="29"/>
      <c r="G31" s="29"/>
      <c r="H31" s="30"/>
      <c r="I31" s="29">
        <v>4</v>
      </c>
      <c r="J31" s="31"/>
      <c r="K31" s="32"/>
      <c r="L31" s="17"/>
      <c r="M31" s="33">
        <v>3</v>
      </c>
      <c r="N31" s="31">
        <v>4</v>
      </c>
      <c r="O31" s="31">
        <v>5</v>
      </c>
      <c r="P31" s="31">
        <v>4</v>
      </c>
      <c r="Q31" s="31">
        <v>0</v>
      </c>
      <c r="R31" s="34">
        <f t="shared" si="0"/>
        <v>16</v>
      </c>
      <c r="S31" s="31">
        <v>0</v>
      </c>
      <c r="T31" s="31">
        <v>1</v>
      </c>
      <c r="U31" s="31">
        <v>5</v>
      </c>
      <c r="V31" s="31">
        <v>2</v>
      </c>
      <c r="W31" s="31">
        <v>2</v>
      </c>
      <c r="X31" s="31">
        <v>5</v>
      </c>
      <c r="Y31" s="31">
        <v>4</v>
      </c>
      <c r="Z31" s="31">
        <v>4</v>
      </c>
      <c r="AA31" s="31">
        <v>3</v>
      </c>
      <c r="AB31" s="34">
        <f t="shared" si="1"/>
        <v>26</v>
      </c>
      <c r="AC31" s="35">
        <v>3.4</v>
      </c>
      <c r="AD31" s="35"/>
      <c r="AE31" s="36">
        <f t="shared" si="2"/>
        <v>3.4</v>
      </c>
      <c r="AF31" s="37"/>
      <c r="AH31" s="38">
        <v>3.1</v>
      </c>
      <c r="AI31" s="35"/>
      <c r="AJ31" s="36">
        <f t="shared" si="3"/>
        <v>3.1</v>
      </c>
      <c r="AK31" s="39">
        <f t="shared" si="4"/>
        <v>550.5</v>
      </c>
    </row>
    <row r="32" spans="1:37" ht="21.75" customHeight="1">
      <c r="A32" s="27">
        <v>26</v>
      </c>
      <c r="B32" s="28" t="s">
        <v>58</v>
      </c>
      <c r="C32" s="28">
        <v>500</v>
      </c>
      <c r="D32" s="29">
        <v>9</v>
      </c>
      <c r="E32" s="29"/>
      <c r="F32" s="29"/>
      <c r="G32" s="29"/>
      <c r="H32" s="30"/>
      <c r="I32" s="29">
        <v>6</v>
      </c>
      <c r="J32" s="31"/>
      <c r="K32" s="32"/>
      <c r="L32" s="17"/>
      <c r="M32" s="33">
        <v>0</v>
      </c>
      <c r="N32" s="31">
        <v>3</v>
      </c>
      <c r="O32" s="31">
        <v>5</v>
      </c>
      <c r="P32" s="31">
        <v>4</v>
      </c>
      <c r="Q32" s="31">
        <v>0</v>
      </c>
      <c r="R32" s="34">
        <f t="shared" si="0"/>
        <v>12</v>
      </c>
      <c r="S32" s="31">
        <v>4</v>
      </c>
      <c r="T32" s="31">
        <v>0</v>
      </c>
      <c r="U32" s="31">
        <v>3</v>
      </c>
      <c r="V32" s="31">
        <v>3</v>
      </c>
      <c r="W32" s="31">
        <v>5</v>
      </c>
      <c r="X32" s="31">
        <v>5</v>
      </c>
      <c r="Y32" s="31">
        <v>4</v>
      </c>
      <c r="Z32" s="31">
        <v>4</v>
      </c>
      <c r="AA32" s="31">
        <v>5</v>
      </c>
      <c r="AB32" s="34">
        <f t="shared" si="1"/>
        <v>33</v>
      </c>
      <c r="AC32" s="35">
        <v>7.15</v>
      </c>
      <c r="AD32" s="35"/>
      <c r="AE32" s="36">
        <f t="shared" si="2"/>
        <v>7.15</v>
      </c>
      <c r="AF32" s="37"/>
      <c r="AH32" s="41">
        <v>3.6</v>
      </c>
      <c r="AI32" s="35"/>
      <c r="AJ32" s="36">
        <f t="shared" si="3"/>
        <v>3.6</v>
      </c>
      <c r="AK32" s="39">
        <f t="shared" si="4"/>
        <v>549.25</v>
      </c>
    </row>
    <row r="33" spans="1:37" ht="21.75" customHeight="1">
      <c r="A33" s="27">
        <v>27</v>
      </c>
      <c r="B33" s="28" t="s">
        <v>59</v>
      </c>
      <c r="C33" s="28">
        <v>500</v>
      </c>
      <c r="D33" s="29">
        <v>10</v>
      </c>
      <c r="E33" s="29"/>
      <c r="F33" s="29"/>
      <c r="G33" s="29"/>
      <c r="H33" s="30"/>
      <c r="I33" s="29">
        <v>8</v>
      </c>
      <c r="J33" s="31"/>
      <c r="K33" s="32"/>
      <c r="L33" s="17"/>
      <c r="M33" s="33">
        <v>0</v>
      </c>
      <c r="N33" s="31">
        <v>0</v>
      </c>
      <c r="O33" s="31">
        <v>5</v>
      </c>
      <c r="P33" s="31">
        <v>4</v>
      </c>
      <c r="Q33" s="31">
        <v>5</v>
      </c>
      <c r="R33" s="34">
        <f t="shared" si="0"/>
        <v>14</v>
      </c>
      <c r="S33" s="31">
        <v>1</v>
      </c>
      <c r="T33" s="31">
        <v>2</v>
      </c>
      <c r="U33" s="31">
        <v>2</v>
      </c>
      <c r="V33" s="31">
        <v>3</v>
      </c>
      <c r="W33" s="31">
        <v>0</v>
      </c>
      <c r="X33" s="31">
        <v>5</v>
      </c>
      <c r="Y33" s="31">
        <v>5</v>
      </c>
      <c r="Z33" s="31">
        <v>2</v>
      </c>
      <c r="AA33" s="31">
        <v>3</v>
      </c>
      <c r="AB33" s="34">
        <f t="shared" si="1"/>
        <v>23</v>
      </c>
      <c r="AC33" s="35">
        <v>5.32</v>
      </c>
      <c r="AD33" s="35"/>
      <c r="AE33" s="36">
        <f t="shared" si="2"/>
        <v>5.32</v>
      </c>
      <c r="AF33" s="37"/>
      <c r="AH33" s="41">
        <v>4</v>
      </c>
      <c r="AI33" s="35"/>
      <c r="AJ33" s="36">
        <f t="shared" si="3"/>
        <v>4</v>
      </c>
      <c r="AK33" s="39">
        <f t="shared" si="4"/>
        <v>545.6800000000001</v>
      </c>
    </row>
    <row r="34" spans="1:37" ht="21.75" customHeight="1">
      <c r="A34" s="27">
        <v>28</v>
      </c>
      <c r="B34" s="28" t="s">
        <v>60</v>
      </c>
      <c r="C34" s="28">
        <v>500</v>
      </c>
      <c r="D34" s="29">
        <v>10</v>
      </c>
      <c r="E34" s="29"/>
      <c r="F34" s="29"/>
      <c r="G34" s="29"/>
      <c r="H34" s="30"/>
      <c r="I34" s="29">
        <v>2</v>
      </c>
      <c r="J34" s="31"/>
      <c r="K34" s="32"/>
      <c r="L34" s="17"/>
      <c r="M34" s="33">
        <v>0</v>
      </c>
      <c r="N34" s="31">
        <v>2</v>
      </c>
      <c r="O34" s="31">
        <v>4</v>
      </c>
      <c r="P34" s="31">
        <v>5</v>
      </c>
      <c r="Q34" s="31">
        <v>3</v>
      </c>
      <c r="R34" s="34">
        <f t="shared" si="0"/>
        <v>14</v>
      </c>
      <c r="S34" s="31">
        <v>4</v>
      </c>
      <c r="T34" s="31">
        <v>1</v>
      </c>
      <c r="U34" s="31">
        <v>4</v>
      </c>
      <c r="V34" s="31">
        <v>4</v>
      </c>
      <c r="W34" s="31">
        <v>0</v>
      </c>
      <c r="X34" s="31">
        <v>3</v>
      </c>
      <c r="Y34" s="31">
        <v>4</v>
      </c>
      <c r="Z34" s="31">
        <v>2</v>
      </c>
      <c r="AA34" s="31">
        <v>4</v>
      </c>
      <c r="AB34" s="34">
        <f t="shared" si="1"/>
        <v>26</v>
      </c>
      <c r="AC34" s="35">
        <v>6.43</v>
      </c>
      <c r="AD34" s="35"/>
      <c r="AE34" s="36">
        <f t="shared" si="2"/>
        <v>6.43</v>
      </c>
      <c r="AF34" s="37"/>
      <c r="AH34" s="38">
        <v>5.46</v>
      </c>
      <c r="AI34" s="35">
        <v>10</v>
      </c>
      <c r="AJ34" s="36">
        <f t="shared" si="3"/>
        <v>15.46</v>
      </c>
      <c r="AK34" s="39">
        <f t="shared" si="4"/>
        <v>530.11</v>
      </c>
    </row>
    <row r="35" spans="1:37" ht="21.75" customHeight="1" thickBot="1">
      <c r="A35" s="50"/>
      <c r="B35" s="51" t="s">
        <v>61</v>
      </c>
      <c r="C35" s="51">
        <v>500</v>
      </c>
      <c r="D35" s="52"/>
      <c r="E35" s="52"/>
      <c r="F35" s="52"/>
      <c r="G35" s="52"/>
      <c r="H35" s="53"/>
      <c r="I35" s="52"/>
      <c r="J35" s="52"/>
      <c r="K35" s="52"/>
      <c r="L35" s="54"/>
      <c r="M35" s="55"/>
      <c r="N35" s="52"/>
      <c r="O35" s="52"/>
      <c r="P35" s="52"/>
      <c r="Q35" s="52"/>
      <c r="R35" s="52">
        <f t="shared" si="0"/>
        <v>0</v>
      </c>
      <c r="S35" s="52"/>
      <c r="T35" s="52"/>
      <c r="U35" s="52"/>
      <c r="V35" s="52"/>
      <c r="W35" s="52"/>
      <c r="X35" s="52"/>
      <c r="Y35" s="52"/>
      <c r="Z35" s="52"/>
      <c r="AA35" s="52"/>
      <c r="AB35" s="52">
        <f t="shared" si="1"/>
        <v>0</v>
      </c>
      <c r="AC35" s="56"/>
      <c r="AD35" s="56"/>
      <c r="AE35" s="56">
        <f t="shared" si="2"/>
        <v>0</v>
      </c>
      <c r="AF35" s="57"/>
      <c r="AG35" s="58"/>
      <c r="AH35" s="59"/>
      <c r="AI35" s="56"/>
      <c r="AJ35" s="56">
        <f t="shared" si="3"/>
        <v>0</v>
      </c>
      <c r="AK35" s="56">
        <f t="shared" si="4"/>
        <v>500</v>
      </c>
    </row>
    <row r="36" spans="1:37" ht="21.75" customHeight="1">
      <c r="A36" s="60"/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62"/>
      <c r="AE36" s="62"/>
      <c r="AF36" s="62"/>
      <c r="AG36" s="62"/>
      <c r="AH36" s="63"/>
      <c r="AI36" s="62"/>
      <c r="AJ36" s="62"/>
      <c r="AK36" s="62"/>
    </row>
    <row r="37" spans="1:37" ht="21.75" customHeight="1">
      <c r="A37" s="48"/>
      <c r="B37" s="48"/>
      <c r="C37" s="48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4"/>
      <c r="AD37" s="4"/>
      <c r="AE37" s="4"/>
      <c r="AK37" s="4"/>
    </row>
    <row r="38" spans="1:37" ht="21.75" customHeight="1">
      <c r="A38" s="48"/>
      <c r="B38" s="48"/>
      <c r="C38" s="48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4"/>
      <c r="AD38" s="4"/>
      <c r="AE38" s="4"/>
      <c r="AH38" s="65"/>
      <c r="AK38" s="4"/>
    </row>
    <row r="39" spans="1:37" ht="21.75" customHeight="1">
      <c r="A39" s="48"/>
      <c r="B39" s="48"/>
      <c r="C39" s="48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4"/>
      <c r="AD39" s="4"/>
      <c r="AE39" s="4"/>
      <c r="AK39" s="4"/>
    </row>
    <row r="40" spans="1:37" ht="21.75" customHeight="1">
      <c r="A40" s="48"/>
      <c r="B40" s="48"/>
      <c r="C40" s="48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4"/>
      <c r="AD40" s="4"/>
      <c r="AE40" s="4"/>
      <c r="AH40" s="65"/>
      <c r="AK40" s="4"/>
    </row>
    <row r="41" spans="1:37" ht="21.75" customHeight="1">
      <c r="A41" s="48"/>
      <c r="B41" s="48"/>
      <c r="C41" s="4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4"/>
      <c r="AD41" s="4"/>
      <c r="AE41" s="4"/>
      <c r="AK41" s="4"/>
    </row>
    <row r="42" spans="1:37" ht="21.75" customHeight="1">
      <c r="A42" s="48"/>
      <c r="B42" s="48"/>
      <c r="C42" s="48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4"/>
      <c r="AD42" s="4"/>
      <c r="AE42" s="4"/>
      <c r="AH42" s="65"/>
      <c r="AK42" s="4"/>
    </row>
    <row r="43" spans="1:37" ht="21.75" customHeight="1">
      <c r="A43" s="48"/>
      <c r="B43" s="48"/>
      <c r="C43" s="48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4"/>
      <c r="AD43" s="4"/>
      <c r="AE43" s="4"/>
      <c r="AK43" s="4"/>
    </row>
    <row r="44" spans="1:37" ht="21.75" customHeight="1">
      <c r="A44" s="48"/>
      <c r="B44" s="48"/>
      <c r="C44" s="4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4"/>
      <c r="AD44" s="4"/>
      <c r="AE44" s="4"/>
      <c r="AH44" s="65"/>
      <c r="AK44" s="4"/>
    </row>
    <row r="45" spans="1:37" ht="21.75" customHeight="1">
      <c r="A45" s="48"/>
      <c r="B45" s="48"/>
      <c r="C45" s="48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4"/>
      <c r="AD45" s="4"/>
      <c r="AE45" s="4"/>
      <c r="AK45" s="4"/>
    </row>
    <row r="46" spans="1:37" ht="21.75" customHeight="1">
      <c r="A46" s="48"/>
      <c r="B46" s="48"/>
      <c r="C46" s="48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4"/>
      <c r="AD46" s="4"/>
      <c r="AE46" s="4"/>
      <c r="AH46" s="65"/>
      <c r="AK46" s="4"/>
    </row>
    <row r="47" spans="1:37" ht="21.75" customHeight="1">
      <c r="A47" s="48"/>
      <c r="B47" s="48"/>
      <c r="C47" s="48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4"/>
      <c r="AD47" s="4"/>
      <c r="AE47" s="4"/>
      <c r="AK47" s="4"/>
    </row>
    <row r="48" spans="1:37" ht="21.75" customHeight="1">
      <c r="A48" s="48"/>
      <c r="B48" s="48"/>
      <c r="C48" s="4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4"/>
      <c r="AD48" s="4"/>
      <c r="AE48" s="4"/>
      <c r="AH48" s="65"/>
      <c r="AK48" s="4"/>
    </row>
    <row r="49" spans="1:37" ht="21.75" customHeight="1">
      <c r="A49" s="48"/>
      <c r="B49" s="48"/>
      <c r="C49" s="48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4"/>
      <c r="AD49" s="4"/>
      <c r="AE49" s="4"/>
      <c r="AK49" s="4"/>
    </row>
    <row r="50" spans="1:37" ht="21.75" customHeight="1">
      <c r="A50" s="48"/>
      <c r="B50" s="48"/>
      <c r="C50" s="4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4"/>
      <c r="AD50" s="4"/>
      <c r="AE50" s="4"/>
      <c r="AH50" s="65"/>
      <c r="AK50" s="4"/>
    </row>
    <row r="51" spans="1:37" ht="21.75" customHeight="1">
      <c r="A51" s="48"/>
      <c r="B51" s="48"/>
      <c r="C51" s="4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4"/>
      <c r="AD51" s="4"/>
      <c r="AE51" s="4"/>
      <c r="AK51" s="4"/>
    </row>
    <row r="52" spans="1:37" ht="21.75" customHeight="1">
      <c r="A52" s="48"/>
      <c r="B52" s="48"/>
      <c r="C52" s="48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4"/>
      <c r="AD52" s="4"/>
      <c r="AE52" s="4"/>
      <c r="AH52" s="65"/>
      <c r="AK52" s="4"/>
    </row>
    <row r="53" spans="1:37" ht="21.75" customHeight="1">
      <c r="A53" s="48"/>
      <c r="B53" s="48"/>
      <c r="C53" s="48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4"/>
      <c r="AD53" s="4"/>
      <c r="AE53" s="4"/>
      <c r="AK53" s="4"/>
    </row>
    <row r="54" spans="1:37" ht="21.75" customHeight="1">
      <c r="A54" s="48"/>
      <c r="B54" s="48"/>
      <c r="C54" s="48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4"/>
      <c r="AD54" s="4"/>
      <c r="AE54" s="4"/>
      <c r="AH54" s="65"/>
      <c r="AK54" s="4"/>
    </row>
    <row r="55" spans="1:37" ht="21.75" customHeight="1">
      <c r="A55" s="48"/>
      <c r="B55" s="48"/>
      <c r="C55" s="48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4"/>
      <c r="AD55" s="4"/>
      <c r="AE55" s="4"/>
      <c r="AK55" s="4"/>
    </row>
    <row r="56" spans="1:37" ht="21.75" customHeight="1">
      <c r="A56" s="48"/>
      <c r="B56" s="48"/>
      <c r="C56" s="48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4"/>
      <c r="AD56" s="4"/>
      <c r="AE56" s="4"/>
      <c r="AH56" s="65"/>
      <c r="AK56" s="4"/>
    </row>
    <row r="57" spans="1:37" ht="21.75" customHeight="1">
      <c r="A57" s="48"/>
      <c r="B57" s="48"/>
      <c r="C57" s="48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4"/>
      <c r="AD57" s="4"/>
      <c r="AE57" s="4"/>
      <c r="AK57" s="4"/>
    </row>
    <row r="58" spans="1:37" ht="21.75" customHeight="1">
      <c r="A58" s="48"/>
      <c r="B58" s="48"/>
      <c r="C58" s="48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4"/>
      <c r="AD58" s="4"/>
      <c r="AE58" s="4"/>
      <c r="AH58" s="65"/>
      <c r="AK58" s="4"/>
    </row>
    <row r="59" spans="1:37" ht="21.75" customHeight="1">
      <c r="A59" s="48"/>
      <c r="B59" s="48"/>
      <c r="C59" s="48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4"/>
      <c r="AD59" s="4"/>
      <c r="AE59" s="4"/>
      <c r="AK59" s="4"/>
    </row>
  </sheetData>
  <mergeCells count="7">
    <mergeCell ref="AC5:AE5"/>
    <mergeCell ref="AF5:AJ5"/>
    <mergeCell ref="AK5:AM5"/>
    <mergeCell ref="D5:H5"/>
    <mergeCell ref="I5:L5"/>
    <mergeCell ref="M5:R5"/>
    <mergeCell ref="S5:AB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AQ47"/>
  <sheetViews>
    <sheetView workbookViewId="0" topLeftCell="A1">
      <selection activeCell="B3" sqref="B3"/>
    </sheetView>
  </sheetViews>
  <sheetFormatPr defaultColWidth="9.140625" defaultRowHeight="12.75"/>
  <cols>
    <col min="1" max="1" width="5.7109375" style="2" customWidth="1"/>
    <col min="2" max="2" width="18.8515625" style="1" customWidth="1"/>
    <col min="3" max="3" width="6.00390625" style="1" customWidth="1"/>
    <col min="4" max="4" width="11.421875" style="2" customWidth="1"/>
    <col min="5" max="5" width="5.7109375" style="2" hidden="1" customWidth="1"/>
    <col min="6" max="6" width="7.7109375" style="2" hidden="1" customWidth="1"/>
    <col min="7" max="7" width="16.7109375" style="2" hidden="1" customWidth="1"/>
    <col min="8" max="8" width="18.28125" style="2" hidden="1" customWidth="1"/>
    <col min="9" max="9" width="8.57421875" style="2" customWidth="1"/>
    <col min="10" max="10" width="0.13671875" style="2" hidden="1" customWidth="1"/>
    <col min="11" max="11" width="0.2890625" style="2" hidden="1" customWidth="1"/>
    <col min="12" max="12" width="0.13671875" style="2" hidden="1" customWidth="1"/>
    <col min="13" max="17" width="4.421875" style="2" customWidth="1"/>
    <col min="18" max="18" width="5.28125" style="2" customWidth="1"/>
    <col min="19" max="27" width="4.421875" style="2" customWidth="1"/>
    <col min="28" max="28" width="4.140625" style="2" customWidth="1"/>
    <col min="29" max="29" width="7.140625" style="2" customWidth="1"/>
    <col min="30" max="30" width="4.28125" style="2" customWidth="1"/>
    <col min="31" max="31" width="5.57421875" style="2" customWidth="1"/>
    <col min="32" max="33" width="3.140625" style="64" hidden="1" customWidth="1"/>
    <col min="34" max="34" width="7.00390625" style="64" customWidth="1"/>
    <col min="35" max="35" width="6.140625" style="64" customWidth="1"/>
    <col min="36" max="36" width="7.7109375" style="64" customWidth="1"/>
    <col min="37" max="37" width="10.28125" style="2" customWidth="1"/>
    <col min="38" max="38" width="0.13671875" style="1" hidden="1" customWidth="1"/>
    <col min="39" max="39" width="1.57421875" style="1" hidden="1" customWidth="1"/>
    <col min="40" max="40" width="9.8515625" style="1" customWidth="1"/>
    <col min="41" max="41" width="6.8515625" style="1" customWidth="1"/>
    <col min="42" max="42" width="3.421875" style="1" customWidth="1"/>
    <col min="43" max="16384" width="9.140625" style="1" customWidth="1"/>
  </cols>
  <sheetData>
    <row r="2" ht="12">
      <c r="E2" s="1"/>
    </row>
    <row r="3" ht="12">
      <c r="E3" s="1"/>
    </row>
    <row r="4" spans="40:41" ht="12.75" thickBot="1">
      <c r="AN4" s="5"/>
      <c r="AO4" s="5"/>
    </row>
    <row r="5" spans="1:43" s="9" customFormat="1" ht="45" customHeight="1" thickBot="1">
      <c r="A5" s="81" t="s">
        <v>0</v>
      </c>
      <c r="B5" s="82" t="s">
        <v>62</v>
      </c>
      <c r="C5" s="83"/>
      <c r="D5" s="143" t="s">
        <v>2</v>
      </c>
      <c r="E5" s="144"/>
      <c r="F5" s="144"/>
      <c r="G5" s="144"/>
      <c r="H5" s="145"/>
      <c r="I5" s="143" t="s">
        <v>3</v>
      </c>
      <c r="J5" s="144"/>
      <c r="K5" s="144"/>
      <c r="L5" s="145"/>
      <c r="M5" s="143" t="s">
        <v>4</v>
      </c>
      <c r="N5" s="144"/>
      <c r="O5" s="144"/>
      <c r="P5" s="144"/>
      <c r="Q5" s="144"/>
      <c r="R5" s="145"/>
      <c r="S5" s="146" t="s">
        <v>5</v>
      </c>
      <c r="T5" s="137"/>
      <c r="U5" s="137"/>
      <c r="V5" s="137"/>
      <c r="W5" s="137"/>
      <c r="X5" s="137"/>
      <c r="Y5" s="137"/>
      <c r="Z5" s="137"/>
      <c r="AA5" s="137"/>
      <c r="AB5" s="137"/>
      <c r="AC5" s="137" t="s">
        <v>6</v>
      </c>
      <c r="AD5" s="137"/>
      <c r="AE5" s="137"/>
      <c r="AF5" s="138" t="s">
        <v>63</v>
      </c>
      <c r="AG5" s="139"/>
      <c r="AH5" s="139"/>
      <c r="AI5" s="139"/>
      <c r="AJ5" s="139"/>
      <c r="AK5" s="140"/>
      <c r="AL5" s="141"/>
      <c r="AM5" s="142"/>
      <c r="AN5" s="8"/>
      <c r="AO5" s="8"/>
      <c r="AP5" s="8"/>
      <c r="AQ5" s="8"/>
    </row>
    <row r="6" spans="1:43" ht="180" customHeight="1">
      <c r="A6" s="84"/>
      <c r="B6" s="28" t="s">
        <v>8</v>
      </c>
      <c r="C6" s="85" t="s">
        <v>9</v>
      </c>
      <c r="D6" s="13" t="s">
        <v>10</v>
      </c>
      <c r="E6" s="13"/>
      <c r="F6" s="13"/>
      <c r="G6" s="13"/>
      <c r="H6" s="14" t="s">
        <v>11</v>
      </c>
      <c r="I6" s="13" t="s">
        <v>10</v>
      </c>
      <c r="J6" s="15" t="s">
        <v>12</v>
      </c>
      <c r="K6" s="16" t="s">
        <v>13</v>
      </c>
      <c r="L6" s="17"/>
      <c r="M6" s="18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3" t="s">
        <v>13</v>
      </c>
      <c r="S6" s="86" t="s">
        <v>64</v>
      </c>
      <c r="T6" s="86" t="s">
        <v>65</v>
      </c>
      <c r="U6" s="86" t="s">
        <v>66</v>
      </c>
      <c r="V6" s="86" t="s">
        <v>67</v>
      </c>
      <c r="W6" s="86" t="s">
        <v>68</v>
      </c>
      <c r="X6" s="86" t="s">
        <v>69</v>
      </c>
      <c r="Y6" s="86" t="s">
        <v>70</v>
      </c>
      <c r="Z6" s="86" t="s">
        <v>71</v>
      </c>
      <c r="AA6" s="86" t="s">
        <v>72</v>
      </c>
      <c r="AB6" s="87" t="s">
        <v>13</v>
      </c>
      <c r="AC6" s="86" t="s">
        <v>28</v>
      </c>
      <c r="AD6" s="86" t="s">
        <v>29</v>
      </c>
      <c r="AE6" s="87" t="s">
        <v>13</v>
      </c>
      <c r="AF6" s="88"/>
      <c r="AG6" s="89"/>
      <c r="AH6" s="18" t="s">
        <v>30</v>
      </c>
      <c r="AI6" s="15" t="s">
        <v>73</v>
      </c>
      <c r="AJ6" s="13" t="s">
        <v>13</v>
      </c>
      <c r="AK6" s="13" t="s">
        <v>32</v>
      </c>
      <c r="AL6" s="11"/>
      <c r="AM6" s="90"/>
      <c r="AN6" s="25"/>
      <c r="AP6" s="26"/>
      <c r="AQ6" s="5"/>
    </row>
    <row r="7" spans="1:43" ht="21.75" customHeight="1">
      <c r="A7" s="84">
        <v>1</v>
      </c>
      <c r="B7" s="28" t="s">
        <v>74</v>
      </c>
      <c r="C7" s="28">
        <v>500</v>
      </c>
      <c r="D7" s="29">
        <v>9</v>
      </c>
      <c r="E7" s="29"/>
      <c r="F7" s="29"/>
      <c r="G7" s="29"/>
      <c r="H7" s="30"/>
      <c r="I7" s="29">
        <v>10</v>
      </c>
      <c r="J7" s="31"/>
      <c r="K7" s="32"/>
      <c r="L7" s="17"/>
      <c r="M7" s="33">
        <v>5</v>
      </c>
      <c r="N7" s="31">
        <v>4</v>
      </c>
      <c r="O7" s="31">
        <v>2</v>
      </c>
      <c r="P7" s="31">
        <v>4</v>
      </c>
      <c r="Q7" s="31">
        <v>5</v>
      </c>
      <c r="R7" s="91">
        <f aca="true" t="shared" si="0" ref="R7:R32">Q7+P7+O7+N7+M7</f>
        <v>20</v>
      </c>
      <c r="S7" s="31">
        <v>5</v>
      </c>
      <c r="T7" s="31">
        <v>3</v>
      </c>
      <c r="U7" s="31">
        <v>4</v>
      </c>
      <c r="V7" s="31">
        <v>4</v>
      </c>
      <c r="W7" s="31">
        <v>5</v>
      </c>
      <c r="X7" s="31">
        <v>4</v>
      </c>
      <c r="Y7" s="31">
        <v>4</v>
      </c>
      <c r="Z7" s="31">
        <v>5</v>
      </c>
      <c r="AA7" s="31">
        <v>5</v>
      </c>
      <c r="AB7" s="91">
        <f aca="true" t="shared" si="1" ref="AB7:AB32">SUM(S7:AA7)</f>
        <v>39</v>
      </c>
      <c r="AC7" s="35">
        <v>9.2</v>
      </c>
      <c r="AD7" s="31"/>
      <c r="AE7" s="92">
        <f aca="true" t="shared" si="2" ref="AE7:AE32">AD7+AC7</f>
        <v>9.2</v>
      </c>
      <c r="AF7" s="93"/>
      <c r="AH7" s="94">
        <v>14.32</v>
      </c>
      <c r="AI7" s="31"/>
      <c r="AJ7" s="95">
        <f aca="true" t="shared" si="3" ref="AJ7:AJ32">AI7+AH7</f>
        <v>14.32</v>
      </c>
      <c r="AK7" s="96">
        <f aca="true" t="shared" si="4" ref="AK7:AK32">C7-AJ7-AE7+AB7+R7+I7+D7</f>
        <v>554.48</v>
      </c>
      <c r="AL7" s="28"/>
      <c r="AM7" s="97"/>
      <c r="AN7" s="40"/>
      <c r="AP7" s="5"/>
      <c r="AQ7" s="5"/>
    </row>
    <row r="8" spans="1:43" ht="21.75" customHeight="1">
      <c r="A8" s="84">
        <v>2</v>
      </c>
      <c r="B8" s="28" t="s">
        <v>75</v>
      </c>
      <c r="C8" s="28">
        <v>500</v>
      </c>
      <c r="D8" s="29">
        <v>9</v>
      </c>
      <c r="E8" s="29"/>
      <c r="F8" s="29"/>
      <c r="G8" s="29"/>
      <c r="H8" s="30"/>
      <c r="I8" s="29">
        <v>8</v>
      </c>
      <c r="J8" s="31"/>
      <c r="K8" s="32"/>
      <c r="L8" s="17"/>
      <c r="M8" s="33">
        <v>5</v>
      </c>
      <c r="N8" s="31">
        <v>4</v>
      </c>
      <c r="O8" s="31">
        <v>2</v>
      </c>
      <c r="P8" s="31">
        <v>5</v>
      </c>
      <c r="Q8" s="31">
        <v>5</v>
      </c>
      <c r="R8" s="91">
        <f t="shared" si="0"/>
        <v>21</v>
      </c>
      <c r="S8" s="31">
        <v>5</v>
      </c>
      <c r="T8" s="31">
        <v>2</v>
      </c>
      <c r="U8" s="31">
        <v>5</v>
      </c>
      <c r="V8" s="31">
        <v>3</v>
      </c>
      <c r="W8" s="31">
        <v>3</v>
      </c>
      <c r="X8" s="31">
        <v>5</v>
      </c>
      <c r="Y8" s="31">
        <v>4</v>
      </c>
      <c r="Z8" s="31">
        <v>4</v>
      </c>
      <c r="AA8" s="31">
        <v>5</v>
      </c>
      <c r="AB8" s="91">
        <f t="shared" si="1"/>
        <v>36</v>
      </c>
      <c r="AC8" s="35">
        <v>10</v>
      </c>
      <c r="AD8" s="31"/>
      <c r="AE8" s="92">
        <f t="shared" si="2"/>
        <v>10</v>
      </c>
      <c r="AF8" s="93"/>
      <c r="AH8" s="94">
        <v>19.19</v>
      </c>
      <c r="AI8" s="31"/>
      <c r="AJ8" s="95">
        <f t="shared" si="3"/>
        <v>19.19</v>
      </c>
      <c r="AK8" s="96">
        <f t="shared" si="4"/>
        <v>544.81</v>
      </c>
      <c r="AL8" s="28"/>
      <c r="AM8" s="97"/>
      <c r="AN8" s="40"/>
      <c r="AP8" s="5"/>
      <c r="AQ8" s="5"/>
    </row>
    <row r="9" spans="1:43" ht="21.75" customHeight="1">
      <c r="A9" s="84">
        <v>3</v>
      </c>
      <c r="B9" s="28" t="s">
        <v>76</v>
      </c>
      <c r="C9" s="28">
        <v>500</v>
      </c>
      <c r="D9" s="29">
        <v>8</v>
      </c>
      <c r="E9" s="29"/>
      <c r="F9" s="29"/>
      <c r="G9" s="29"/>
      <c r="H9" s="30"/>
      <c r="I9" s="29">
        <v>10</v>
      </c>
      <c r="J9" s="31"/>
      <c r="K9" s="32"/>
      <c r="L9" s="17"/>
      <c r="M9" s="33">
        <v>2</v>
      </c>
      <c r="N9" s="31">
        <v>4</v>
      </c>
      <c r="O9" s="31">
        <v>3</v>
      </c>
      <c r="P9" s="31">
        <v>5</v>
      </c>
      <c r="Q9" s="31">
        <v>5</v>
      </c>
      <c r="R9" s="91">
        <f t="shared" si="0"/>
        <v>19</v>
      </c>
      <c r="S9" s="31">
        <v>5</v>
      </c>
      <c r="T9" s="31">
        <v>5</v>
      </c>
      <c r="U9" s="31">
        <v>4</v>
      </c>
      <c r="V9" s="31">
        <v>4</v>
      </c>
      <c r="W9" s="31">
        <v>0</v>
      </c>
      <c r="X9" s="31">
        <v>2</v>
      </c>
      <c r="Y9" s="31">
        <v>4</v>
      </c>
      <c r="Z9" s="31">
        <v>4</v>
      </c>
      <c r="AA9" s="31">
        <v>5</v>
      </c>
      <c r="AB9" s="91">
        <f t="shared" si="1"/>
        <v>33</v>
      </c>
      <c r="AC9" s="35">
        <v>12.04</v>
      </c>
      <c r="AD9" s="31"/>
      <c r="AE9" s="92">
        <f t="shared" si="2"/>
        <v>12.04</v>
      </c>
      <c r="AF9" s="93"/>
      <c r="AH9" s="94">
        <v>13.97</v>
      </c>
      <c r="AI9" s="31"/>
      <c r="AJ9" s="95">
        <f t="shared" si="3"/>
        <v>13.97</v>
      </c>
      <c r="AK9" s="96">
        <f t="shared" si="4"/>
        <v>543.99</v>
      </c>
      <c r="AL9" s="28"/>
      <c r="AM9" s="97"/>
      <c r="AN9" s="40"/>
      <c r="AP9" s="5"/>
      <c r="AQ9" s="5"/>
    </row>
    <row r="10" spans="1:43" ht="21.75" customHeight="1">
      <c r="A10" s="84">
        <v>4</v>
      </c>
      <c r="B10" s="28" t="s">
        <v>77</v>
      </c>
      <c r="C10" s="28">
        <v>500</v>
      </c>
      <c r="D10" s="29">
        <v>8</v>
      </c>
      <c r="E10" s="29"/>
      <c r="F10" s="29"/>
      <c r="G10" s="29"/>
      <c r="H10" s="30"/>
      <c r="I10" s="29">
        <v>10</v>
      </c>
      <c r="J10" s="31"/>
      <c r="K10" s="32"/>
      <c r="L10" s="17"/>
      <c r="M10" s="33">
        <v>5</v>
      </c>
      <c r="N10" s="31">
        <v>5</v>
      </c>
      <c r="O10" s="31">
        <v>5</v>
      </c>
      <c r="P10" s="31">
        <v>5</v>
      </c>
      <c r="Q10" s="31">
        <v>4</v>
      </c>
      <c r="R10" s="91">
        <f t="shared" si="0"/>
        <v>24</v>
      </c>
      <c r="S10" s="31">
        <v>5</v>
      </c>
      <c r="T10" s="31">
        <v>3</v>
      </c>
      <c r="U10" s="31">
        <v>5</v>
      </c>
      <c r="V10" s="31">
        <v>4</v>
      </c>
      <c r="W10" s="31">
        <v>3</v>
      </c>
      <c r="X10" s="31">
        <v>3</v>
      </c>
      <c r="Y10" s="31">
        <v>4</v>
      </c>
      <c r="Z10" s="31">
        <v>4</v>
      </c>
      <c r="AA10" s="31">
        <v>5</v>
      </c>
      <c r="AB10" s="91">
        <f t="shared" si="1"/>
        <v>36</v>
      </c>
      <c r="AC10" s="35">
        <v>13.35</v>
      </c>
      <c r="AD10" s="31">
        <v>10</v>
      </c>
      <c r="AE10" s="92">
        <f t="shared" si="2"/>
        <v>23.35</v>
      </c>
      <c r="AF10" s="93"/>
      <c r="AH10" s="94">
        <v>14.31</v>
      </c>
      <c r="AI10" s="31"/>
      <c r="AJ10" s="95">
        <f t="shared" si="3"/>
        <v>14.31</v>
      </c>
      <c r="AK10" s="96">
        <f t="shared" si="4"/>
        <v>540.3399999999999</v>
      </c>
      <c r="AL10" s="28"/>
      <c r="AM10" s="97"/>
      <c r="AN10" s="40"/>
      <c r="AP10" s="5"/>
      <c r="AQ10" s="5"/>
    </row>
    <row r="11" spans="1:43" ht="21.75" customHeight="1">
      <c r="A11" s="84">
        <v>5</v>
      </c>
      <c r="B11" s="28" t="s">
        <v>47</v>
      </c>
      <c r="C11" s="28">
        <v>500</v>
      </c>
      <c r="D11" s="29">
        <v>10</v>
      </c>
      <c r="E11" s="29"/>
      <c r="F11" s="29"/>
      <c r="G11" s="29"/>
      <c r="H11" s="30"/>
      <c r="I11" s="29">
        <v>10</v>
      </c>
      <c r="J11" s="31"/>
      <c r="K11" s="32"/>
      <c r="L11" s="17"/>
      <c r="M11" s="33">
        <v>1</v>
      </c>
      <c r="N11" s="31">
        <v>4</v>
      </c>
      <c r="O11" s="31">
        <v>1</v>
      </c>
      <c r="P11" s="31">
        <v>3</v>
      </c>
      <c r="Q11" s="31">
        <v>5</v>
      </c>
      <c r="R11" s="91">
        <f t="shared" si="0"/>
        <v>14</v>
      </c>
      <c r="S11" s="31">
        <v>5</v>
      </c>
      <c r="T11" s="31">
        <v>3</v>
      </c>
      <c r="U11" s="31">
        <v>5</v>
      </c>
      <c r="V11" s="31">
        <v>3</v>
      </c>
      <c r="W11" s="31">
        <v>0</v>
      </c>
      <c r="X11" s="31">
        <v>1</v>
      </c>
      <c r="Y11" s="31">
        <v>3</v>
      </c>
      <c r="Z11" s="31">
        <v>5</v>
      </c>
      <c r="AA11" s="31">
        <v>5</v>
      </c>
      <c r="AB11" s="91">
        <f t="shared" si="1"/>
        <v>30</v>
      </c>
      <c r="AC11" s="35">
        <v>8.4</v>
      </c>
      <c r="AD11" s="31"/>
      <c r="AE11" s="92">
        <f t="shared" si="2"/>
        <v>8.4</v>
      </c>
      <c r="AF11" s="93"/>
      <c r="AH11" s="94">
        <v>16.07</v>
      </c>
      <c r="AI11" s="31"/>
      <c r="AJ11" s="95">
        <f t="shared" si="3"/>
        <v>16.07</v>
      </c>
      <c r="AK11" s="96">
        <f t="shared" si="4"/>
        <v>539.53</v>
      </c>
      <c r="AL11" s="28"/>
      <c r="AM11" s="97"/>
      <c r="AN11" s="40"/>
      <c r="AP11" s="5"/>
      <c r="AQ11" s="5"/>
    </row>
    <row r="12" spans="1:43" ht="21.75" customHeight="1">
      <c r="A12" s="84">
        <v>6</v>
      </c>
      <c r="B12" s="28" t="s">
        <v>78</v>
      </c>
      <c r="C12" s="28">
        <v>500</v>
      </c>
      <c r="D12" s="29">
        <v>7</v>
      </c>
      <c r="E12" s="29"/>
      <c r="F12" s="29"/>
      <c r="G12" s="29"/>
      <c r="H12" s="30"/>
      <c r="I12" s="29">
        <v>6</v>
      </c>
      <c r="J12" s="31"/>
      <c r="K12" s="32"/>
      <c r="L12" s="17"/>
      <c r="M12" s="33">
        <v>5</v>
      </c>
      <c r="N12" s="31">
        <v>5</v>
      </c>
      <c r="O12" s="31">
        <v>4</v>
      </c>
      <c r="P12" s="31">
        <v>5</v>
      </c>
      <c r="Q12" s="31">
        <v>5</v>
      </c>
      <c r="R12" s="91">
        <f t="shared" si="0"/>
        <v>24</v>
      </c>
      <c r="S12" s="31">
        <v>5</v>
      </c>
      <c r="T12" s="31">
        <v>4</v>
      </c>
      <c r="U12" s="31">
        <v>5</v>
      </c>
      <c r="V12" s="31">
        <v>3</v>
      </c>
      <c r="W12" s="31">
        <v>3</v>
      </c>
      <c r="X12" s="31">
        <v>4</v>
      </c>
      <c r="Y12" s="31">
        <v>5</v>
      </c>
      <c r="Z12" s="31">
        <v>4</v>
      </c>
      <c r="AA12" s="31">
        <v>5</v>
      </c>
      <c r="AB12" s="91">
        <f t="shared" si="1"/>
        <v>38</v>
      </c>
      <c r="AC12" s="35">
        <v>6.26</v>
      </c>
      <c r="AD12" s="31">
        <v>10</v>
      </c>
      <c r="AE12" s="92">
        <f t="shared" si="2"/>
        <v>16.259999999999998</v>
      </c>
      <c r="AF12" s="93"/>
      <c r="AH12" s="94">
        <v>14.61</v>
      </c>
      <c r="AI12" s="31">
        <v>5</v>
      </c>
      <c r="AJ12" s="95">
        <f t="shared" si="3"/>
        <v>19.61</v>
      </c>
      <c r="AK12" s="96">
        <f t="shared" si="4"/>
        <v>539.13</v>
      </c>
      <c r="AL12" s="28"/>
      <c r="AM12" s="97"/>
      <c r="AN12" s="40"/>
      <c r="AP12" s="5"/>
      <c r="AQ12" s="5"/>
    </row>
    <row r="13" spans="1:43" ht="21.75" customHeight="1">
      <c r="A13" s="84">
        <v>7</v>
      </c>
      <c r="B13" s="28" t="s">
        <v>52</v>
      </c>
      <c r="C13" s="28">
        <v>500</v>
      </c>
      <c r="D13" s="29">
        <v>8</v>
      </c>
      <c r="E13" s="29"/>
      <c r="F13" s="29"/>
      <c r="G13" s="29"/>
      <c r="H13" s="30"/>
      <c r="I13" s="29">
        <v>4</v>
      </c>
      <c r="J13" s="31"/>
      <c r="K13" s="32"/>
      <c r="L13" s="17"/>
      <c r="M13" s="33">
        <v>5</v>
      </c>
      <c r="N13" s="31">
        <v>4</v>
      </c>
      <c r="O13" s="31">
        <v>5</v>
      </c>
      <c r="P13" s="31">
        <v>4</v>
      </c>
      <c r="Q13" s="31">
        <v>5</v>
      </c>
      <c r="R13" s="91">
        <f t="shared" si="0"/>
        <v>23</v>
      </c>
      <c r="S13" s="31">
        <v>5</v>
      </c>
      <c r="T13" s="31">
        <v>3</v>
      </c>
      <c r="U13" s="31">
        <v>5</v>
      </c>
      <c r="V13" s="31">
        <v>4</v>
      </c>
      <c r="W13" s="31">
        <v>3</v>
      </c>
      <c r="X13" s="31">
        <v>4</v>
      </c>
      <c r="Y13" s="31">
        <v>0</v>
      </c>
      <c r="Z13" s="31">
        <v>5</v>
      </c>
      <c r="AA13" s="31">
        <v>2</v>
      </c>
      <c r="AB13" s="91">
        <f t="shared" si="1"/>
        <v>31</v>
      </c>
      <c r="AC13" s="35">
        <v>12.01</v>
      </c>
      <c r="AD13" s="31"/>
      <c r="AE13" s="92">
        <f t="shared" si="2"/>
        <v>12.01</v>
      </c>
      <c r="AF13" s="93"/>
      <c r="AH13" s="94">
        <v>18.98</v>
      </c>
      <c r="AI13" s="31"/>
      <c r="AJ13" s="95">
        <f t="shared" si="3"/>
        <v>18.98</v>
      </c>
      <c r="AK13" s="96">
        <f t="shared" si="4"/>
        <v>535.01</v>
      </c>
      <c r="AL13" s="28"/>
      <c r="AM13" s="97"/>
      <c r="AN13" s="40"/>
      <c r="AP13" s="5"/>
      <c r="AQ13" s="5"/>
    </row>
    <row r="14" spans="1:43" ht="21.75" customHeight="1">
      <c r="A14" s="84">
        <v>8</v>
      </c>
      <c r="B14" s="28" t="s">
        <v>79</v>
      </c>
      <c r="C14" s="28">
        <v>500</v>
      </c>
      <c r="D14" s="29">
        <v>9</v>
      </c>
      <c r="E14" s="29"/>
      <c r="F14" s="29"/>
      <c r="G14" s="29"/>
      <c r="H14" s="30"/>
      <c r="I14" s="29">
        <v>10</v>
      </c>
      <c r="J14" s="31"/>
      <c r="K14" s="32"/>
      <c r="L14" s="17"/>
      <c r="M14" s="33">
        <v>5</v>
      </c>
      <c r="N14" s="31">
        <v>4</v>
      </c>
      <c r="O14" s="31">
        <v>5</v>
      </c>
      <c r="P14" s="31">
        <v>5</v>
      </c>
      <c r="Q14" s="31">
        <v>5</v>
      </c>
      <c r="R14" s="91">
        <f t="shared" si="0"/>
        <v>24</v>
      </c>
      <c r="S14" s="31">
        <v>3</v>
      </c>
      <c r="T14" s="31">
        <v>3</v>
      </c>
      <c r="U14" s="31">
        <v>5</v>
      </c>
      <c r="V14" s="31">
        <v>1</v>
      </c>
      <c r="W14" s="31">
        <v>1</v>
      </c>
      <c r="X14" s="31">
        <v>0</v>
      </c>
      <c r="Y14" s="31">
        <v>3</v>
      </c>
      <c r="Z14" s="31">
        <v>5</v>
      </c>
      <c r="AA14" s="31">
        <v>3</v>
      </c>
      <c r="AB14" s="91">
        <f t="shared" si="1"/>
        <v>24</v>
      </c>
      <c r="AC14" s="35">
        <v>8.34</v>
      </c>
      <c r="AD14" s="31">
        <v>10</v>
      </c>
      <c r="AE14" s="92">
        <f t="shared" si="2"/>
        <v>18.34</v>
      </c>
      <c r="AF14" s="93"/>
      <c r="AH14" s="94">
        <v>14.2</v>
      </c>
      <c r="AI14" s="31"/>
      <c r="AJ14" s="95">
        <f t="shared" si="3"/>
        <v>14.2</v>
      </c>
      <c r="AK14" s="96">
        <f t="shared" si="4"/>
        <v>534.46</v>
      </c>
      <c r="AL14" s="97"/>
      <c r="AM14" s="97"/>
      <c r="AN14" s="40"/>
      <c r="AO14" s="49"/>
      <c r="AP14" s="48"/>
      <c r="AQ14" s="5"/>
    </row>
    <row r="15" spans="1:43" ht="21.75" customHeight="1">
      <c r="A15" s="84">
        <v>9</v>
      </c>
      <c r="B15" s="28" t="s">
        <v>59</v>
      </c>
      <c r="C15" s="28">
        <v>500</v>
      </c>
      <c r="D15" s="29">
        <v>7</v>
      </c>
      <c r="E15" s="29"/>
      <c r="F15" s="29"/>
      <c r="G15" s="29"/>
      <c r="H15" s="30"/>
      <c r="I15" s="29">
        <v>10</v>
      </c>
      <c r="J15" s="31"/>
      <c r="K15" s="32"/>
      <c r="L15" s="17"/>
      <c r="M15" s="33">
        <v>4</v>
      </c>
      <c r="N15" s="31">
        <v>4</v>
      </c>
      <c r="O15" s="31">
        <v>4</v>
      </c>
      <c r="P15" s="31">
        <v>3</v>
      </c>
      <c r="Q15" s="31">
        <v>5</v>
      </c>
      <c r="R15" s="91">
        <f t="shared" si="0"/>
        <v>20</v>
      </c>
      <c r="S15" s="31">
        <v>5</v>
      </c>
      <c r="T15" s="31">
        <v>3</v>
      </c>
      <c r="U15" s="31">
        <v>0</v>
      </c>
      <c r="V15" s="31">
        <v>4</v>
      </c>
      <c r="W15" s="31">
        <v>2</v>
      </c>
      <c r="X15" s="31">
        <v>3</v>
      </c>
      <c r="Y15" s="31">
        <v>1</v>
      </c>
      <c r="Z15" s="31">
        <v>5</v>
      </c>
      <c r="AA15" s="31">
        <v>5</v>
      </c>
      <c r="AB15" s="91">
        <f t="shared" si="1"/>
        <v>28</v>
      </c>
      <c r="AC15" s="35">
        <v>10.1</v>
      </c>
      <c r="AD15" s="31">
        <v>10</v>
      </c>
      <c r="AE15" s="92">
        <f t="shared" si="2"/>
        <v>20.1</v>
      </c>
      <c r="AF15" s="93"/>
      <c r="AH15" s="94">
        <v>11.3</v>
      </c>
      <c r="AI15" s="31"/>
      <c r="AJ15" s="95">
        <f t="shared" si="3"/>
        <v>11.3</v>
      </c>
      <c r="AK15" s="96">
        <f t="shared" si="4"/>
        <v>533.5999999999999</v>
      </c>
      <c r="AL15" s="97"/>
      <c r="AM15" s="97"/>
      <c r="AN15" s="40"/>
      <c r="AO15" s="49"/>
      <c r="AP15" s="48"/>
      <c r="AQ15" s="5"/>
    </row>
    <row r="16" spans="1:42" ht="21.75" customHeight="1">
      <c r="A16" s="84">
        <v>10</v>
      </c>
      <c r="B16" s="28" t="s">
        <v>39</v>
      </c>
      <c r="C16" s="28">
        <v>500</v>
      </c>
      <c r="D16" s="29">
        <v>9</v>
      </c>
      <c r="E16" s="29"/>
      <c r="F16" s="29"/>
      <c r="G16" s="29"/>
      <c r="H16" s="30"/>
      <c r="I16" s="29">
        <v>8</v>
      </c>
      <c r="J16" s="31"/>
      <c r="K16" s="32"/>
      <c r="L16" s="17"/>
      <c r="M16" s="33">
        <v>5</v>
      </c>
      <c r="N16" s="31">
        <v>4</v>
      </c>
      <c r="O16" s="31">
        <v>5</v>
      </c>
      <c r="P16" s="31">
        <v>5</v>
      </c>
      <c r="Q16" s="31">
        <v>5</v>
      </c>
      <c r="R16" s="91">
        <f t="shared" si="0"/>
        <v>24</v>
      </c>
      <c r="S16" s="31">
        <v>5</v>
      </c>
      <c r="T16" s="31">
        <v>3</v>
      </c>
      <c r="U16" s="31">
        <v>3</v>
      </c>
      <c r="V16" s="31">
        <v>3</v>
      </c>
      <c r="W16" s="31">
        <v>2</v>
      </c>
      <c r="X16" s="31">
        <v>0</v>
      </c>
      <c r="Y16" s="31">
        <v>4</v>
      </c>
      <c r="Z16" s="31">
        <v>2</v>
      </c>
      <c r="AA16" s="31">
        <v>3</v>
      </c>
      <c r="AB16" s="91">
        <f t="shared" si="1"/>
        <v>25</v>
      </c>
      <c r="AC16" s="35">
        <v>10.39</v>
      </c>
      <c r="AD16" s="31">
        <v>10</v>
      </c>
      <c r="AE16" s="92">
        <f t="shared" si="2"/>
        <v>20.39</v>
      </c>
      <c r="AF16" s="93"/>
      <c r="AH16" s="94">
        <v>12.27</v>
      </c>
      <c r="AI16" s="31"/>
      <c r="AJ16" s="95">
        <f t="shared" si="3"/>
        <v>12.27</v>
      </c>
      <c r="AK16" s="96">
        <f t="shared" si="4"/>
        <v>533.34</v>
      </c>
      <c r="AL16" s="97"/>
      <c r="AM16" s="97"/>
      <c r="AN16" s="40"/>
      <c r="AO16" s="49"/>
      <c r="AP16" s="47"/>
    </row>
    <row r="17" spans="1:42" ht="21.75" customHeight="1">
      <c r="A17" s="84">
        <v>11</v>
      </c>
      <c r="B17" s="28" t="s">
        <v>80</v>
      </c>
      <c r="C17" s="28">
        <v>500</v>
      </c>
      <c r="D17" s="29">
        <v>8</v>
      </c>
      <c r="E17" s="29"/>
      <c r="F17" s="29"/>
      <c r="G17" s="29"/>
      <c r="H17" s="30"/>
      <c r="I17" s="29">
        <v>6</v>
      </c>
      <c r="J17" s="31"/>
      <c r="K17" s="32"/>
      <c r="L17" s="17"/>
      <c r="M17" s="33">
        <v>2</v>
      </c>
      <c r="N17" s="31">
        <v>3</v>
      </c>
      <c r="O17" s="31">
        <v>3</v>
      </c>
      <c r="P17" s="31">
        <v>1</v>
      </c>
      <c r="Q17" s="31">
        <v>5</v>
      </c>
      <c r="R17" s="91">
        <f t="shared" si="0"/>
        <v>14</v>
      </c>
      <c r="S17" s="31">
        <v>5</v>
      </c>
      <c r="T17" s="31">
        <v>2</v>
      </c>
      <c r="U17" s="31">
        <v>4</v>
      </c>
      <c r="V17" s="31">
        <v>5</v>
      </c>
      <c r="W17" s="31">
        <v>2</v>
      </c>
      <c r="X17" s="31">
        <v>3</v>
      </c>
      <c r="Y17" s="31">
        <v>1</v>
      </c>
      <c r="Z17" s="31">
        <v>4</v>
      </c>
      <c r="AA17" s="31">
        <v>5</v>
      </c>
      <c r="AB17" s="91">
        <f t="shared" si="1"/>
        <v>31</v>
      </c>
      <c r="AC17" s="35">
        <v>11.2</v>
      </c>
      <c r="AD17" s="31"/>
      <c r="AE17" s="92">
        <f t="shared" si="2"/>
        <v>11.2</v>
      </c>
      <c r="AF17" s="93"/>
      <c r="AH17" s="94">
        <v>16.51</v>
      </c>
      <c r="AI17" s="31"/>
      <c r="AJ17" s="95">
        <f t="shared" si="3"/>
        <v>16.51</v>
      </c>
      <c r="AK17" s="96">
        <f t="shared" si="4"/>
        <v>531.29</v>
      </c>
      <c r="AL17" s="97"/>
      <c r="AM17" s="97"/>
      <c r="AN17" s="40"/>
      <c r="AO17" s="49"/>
      <c r="AP17" s="47"/>
    </row>
    <row r="18" spans="1:42" ht="21.75" customHeight="1">
      <c r="A18" s="84">
        <v>12</v>
      </c>
      <c r="B18" s="28" t="s">
        <v>81</v>
      </c>
      <c r="C18" s="28">
        <v>500</v>
      </c>
      <c r="D18" s="29">
        <v>8</v>
      </c>
      <c r="E18" s="29"/>
      <c r="F18" s="29"/>
      <c r="G18" s="29"/>
      <c r="H18" s="30"/>
      <c r="I18" s="29">
        <v>8</v>
      </c>
      <c r="J18" s="31"/>
      <c r="K18" s="32"/>
      <c r="L18" s="17"/>
      <c r="M18" s="33">
        <v>3</v>
      </c>
      <c r="N18" s="31">
        <v>3</v>
      </c>
      <c r="O18" s="31">
        <v>3</v>
      </c>
      <c r="P18" s="31">
        <v>4</v>
      </c>
      <c r="Q18" s="31">
        <v>5</v>
      </c>
      <c r="R18" s="91">
        <f t="shared" si="0"/>
        <v>18</v>
      </c>
      <c r="S18" s="31">
        <v>5</v>
      </c>
      <c r="T18" s="31">
        <v>3</v>
      </c>
      <c r="U18" s="31">
        <v>3</v>
      </c>
      <c r="V18" s="31">
        <v>4</v>
      </c>
      <c r="W18" s="31">
        <v>1</v>
      </c>
      <c r="X18" s="31">
        <v>3</v>
      </c>
      <c r="Y18" s="31">
        <v>5</v>
      </c>
      <c r="Z18" s="31">
        <v>4</v>
      </c>
      <c r="AA18" s="31">
        <v>5</v>
      </c>
      <c r="AB18" s="91">
        <f t="shared" si="1"/>
        <v>33</v>
      </c>
      <c r="AC18" s="35">
        <v>17.25</v>
      </c>
      <c r="AD18" s="31">
        <v>10</v>
      </c>
      <c r="AE18" s="92">
        <f t="shared" si="2"/>
        <v>27.25</v>
      </c>
      <c r="AF18" s="93"/>
      <c r="AH18" s="94">
        <v>13.12</v>
      </c>
      <c r="AI18" s="31"/>
      <c r="AJ18" s="95">
        <f t="shared" si="3"/>
        <v>13.12</v>
      </c>
      <c r="AK18" s="96">
        <f t="shared" si="4"/>
        <v>526.63</v>
      </c>
      <c r="AL18" s="97"/>
      <c r="AM18" s="97"/>
      <c r="AN18" s="40"/>
      <c r="AO18" s="49"/>
      <c r="AP18" s="47"/>
    </row>
    <row r="19" spans="1:42" ht="21.75" customHeight="1">
      <c r="A19" s="84">
        <v>13</v>
      </c>
      <c r="B19" s="28" t="s">
        <v>82</v>
      </c>
      <c r="C19" s="28">
        <v>500</v>
      </c>
      <c r="D19" s="29">
        <v>9</v>
      </c>
      <c r="E19" s="29"/>
      <c r="F19" s="29"/>
      <c r="G19" s="29"/>
      <c r="H19" s="30"/>
      <c r="I19" s="29">
        <v>6</v>
      </c>
      <c r="J19" s="31"/>
      <c r="K19" s="32"/>
      <c r="L19" s="17"/>
      <c r="M19" s="33">
        <v>3</v>
      </c>
      <c r="N19" s="31">
        <v>4</v>
      </c>
      <c r="O19" s="31">
        <v>2</v>
      </c>
      <c r="P19" s="31">
        <v>4</v>
      </c>
      <c r="Q19" s="31">
        <v>5</v>
      </c>
      <c r="R19" s="91">
        <f t="shared" si="0"/>
        <v>18</v>
      </c>
      <c r="S19" s="31">
        <v>5</v>
      </c>
      <c r="T19" s="31">
        <v>1</v>
      </c>
      <c r="U19" s="31">
        <v>5</v>
      </c>
      <c r="V19" s="31">
        <v>3</v>
      </c>
      <c r="W19" s="31">
        <v>2</v>
      </c>
      <c r="X19" s="31">
        <v>0</v>
      </c>
      <c r="Y19" s="31">
        <v>2</v>
      </c>
      <c r="Z19" s="31">
        <v>3</v>
      </c>
      <c r="AA19" s="31">
        <v>4</v>
      </c>
      <c r="AB19" s="91">
        <f t="shared" si="1"/>
        <v>25</v>
      </c>
      <c r="AC19" s="35">
        <v>17.94</v>
      </c>
      <c r="AD19" s="31"/>
      <c r="AE19" s="92">
        <f t="shared" si="2"/>
        <v>17.94</v>
      </c>
      <c r="AF19" s="93"/>
      <c r="AH19" s="94">
        <v>13.78</v>
      </c>
      <c r="AI19" s="31"/>
      <c r="AJ19" s="95">
        <f t="shared" si="3"/>
        <v>13.78</v>
      </c>
      <c r="AK19" s="96">
        <f t="shared" si="4"/>
        <v>526.28</v>
      </c>
      <c r="AL19" s="97"/>
      <c r="AM19" s="97"/>
      <c r="AN19" s="40"/>
      <c r="AO19" s="49"/>
      <c r="AP19" s="47"/>
    </row>
    <row r="20" spans="1:42" ht="21.75" customHeight="1">
      <c r="A20" s="84">
        <v>14</v>
      </c>
      <c r="B20" s="28" t="s">
        <v>58</v>
      </c>
      <c r="C20" s="28">
        <v>500</v>
      </c>
      <c r="D20" s="29">
        <v>8</v>
      </c>
      <c r="E20" s="29"/>
      <c r="F20" s="29"/>
      <c r="G20" s="29"/>
      <c r="H20" s="30"/>
      <c r="I20" s="29">
        <v>10</v>
      </c>
      <c r="J20" s="31"/>
      <c r="K20" s="32"/>
      <c r="L20" s="17"/>
      <c r="M20" s="33">
        <v>5</v>
      </c>
      <c r="N20" s="31">
        <v>4</v>
      </c>
      <c r="O20" s="31">
        <v>0</v>
      </c>
      <c r="P20" s="31">
        <v>2</v>
      </c>
      <c r="Q20" s="31">
        <v>5</v>
      </c>
      <c r="R20" s="91">
        <f t="shared" si="0"/>
        <v>16</v>
      </c>
      <c r="S20" s="31">
        <v>2</v>
      </c>
      <c r="T20" s="31">
        <v>2</v>
      </c>
      <c r="U20" s="31">
        <v>4</v>
      </c>
      <c r="V20" s="31">
        <v>4</v>
      </c>
      <c r="W20" s="31">
        <v>4</v>
      </c>
      <c r="X20" s="31">
        <v>2</v>
      </c>
      <c r="Y20" s="31">
        <v>2</v>
      </c>
      <c r="Z20" s="31">
        <v>5</v>
      </c>
      <c r="AA20" s="31">
        <v>5</v>
      </c>
      <c r="AB20" s="91">
        <f t="shared" si="1"/>
        <v>30</v>
      </c>
      <c r="AC20" s="35">
        <v>14.98</v>
      </c>
      <c r="AD20" s="31">
        <v>10</v>
      </c>
      <c r="AE20" s="92">
        <f t="shared" si="2"/>
        <v>24.98</v>
      </c>
      <c r="AF20" s="93"/>
      <c r="AH20" s="94">
        <v>13.4</v>
      </c>
      <c r="AI20" s="31"/>
      <c r="AJ20" s="95">
        <f t="shared" si="3"/>
        <v>13.4</v>
      </c>
      <c r="AK20" s="96">
        <f t="shared" si="4"/>
        <v>525.62</v>
      </c>
      <c r="AL20" s="97"/>
      <c r="AM20" s="97"/>
      <c r="AN20" s="49"/>
      <c r="AO20" s="49"/>
      <c r="AP20" s="47"/>
    </row>
    <row r="21" spans="1:42" ht="21.75" customHeight="1">
      <c r="A21" s="84">
        <v>15</v>
      </c>
      <c r="B21" s="28" t="s">
        <v>83</v>
      </c>
      <c r="C21" s="28">
        <v>500</v>
      </c>
      <c r="D21" s="29">
        <v>7</v>
      </c>
      <c r="E21" s="29"/>
      <c r="F21" s="29"/>
      <c r="G21" s="29"/>
      <c r="H21" s="30"/>
      <c r="I21" s="29">
        <v>6</v>
      </c>
      <c r="J21" s="31"/>
      <c r="K21" s="32"/>
      <c r="L21" s="17"/>
      <c r="M21" s="33">
        <v>5</v>
      </c>
      <c r="N21" s="31">
        <v>3</v>
      </c>
      <c r="O21" s="31">
        <v>4</v>
      </c>
      <c r="P21" s="31">
        <v>3</v>
      </c>
      <c r="Q21" s="31">
        <v>5</v>
      </c>
      <c r="R21" s="91">
        <f t="shared" si="0"/>
        <v>20</v>
      </c>
      <c r="S21" s="31">
        <v>5</v>
      </c>
      <c r="T21" s="31">
        <v>5</v>
      </c>
      <c r="U21" s="31">
        <v>2</v>
      </c>
      <c r="V21" s="31">
        <v>4</v>
      </c>
      <c r="W21" s="31">
        <v>0</v>
      </c>
      <c r="X21" s="31">
        <v>0</v>
      </c>
      <c r="Y21" s="31">
        <v>0</v>
      </c>
      <c r="Z21" s="31">
        <v>5</v>
      </c>
      <c r="AA21" s="31">
        <v>3</v>
      </c>
      <c r="AB21" s="91">
        <f t="shared" si="1"/>
        <v>24</v>
      </c>
      <c r="AC21" s="35">
        <v>13.08</v>
      </c>
      <c r="AD21" s="31"/>
      <c r="AE21" s="92">
        <f t="shared" si="2"/>
        <v>13.08</v>
      </c>
      <c r="AF21" s="93"/>
      <c r="AH21" s="94">
        <v>18.87</v>
      </c>
      <c r="AI21" s="31"/>
      <c r="AJ21" s="95">
        <f t="shared" si="3"/>
        <v>18.87</v>
      </c>
      <c r="AK21" s="96">
        <f t="shared" si="4"/>
        <v>525.05</v>
      </c>
      <c r="AL21" s="97"/>
      <c r="AM21" s="97"/>
      <c r="AN21" s="49"/>
      <c r="AO21" s="49"/>
      <c r="AP21" s="47"/>
    </row>
    <row r="22" spans="1:42" ht="21.75" customHeight="1">
      <c r="A22" s="84">
        <v>16</v>
      </c>
      <c r="B22" s="28" t="s">
        <v>84</v>
      </c>
      <c r="C22" s="28">
        <v>500</v>
      </c>
      <c r="D22" s="29">
        <v>10</v>
      </c>
      <c r="E22" s="29"/>
      <c r="F22" s="29"/>
      <c r="G22" s="29"/>
      <c r="H22" s="30"/>
      <c r="I22" s="29">
        <v>8</v>
      </c>
      <c r="J22" s="31"/>
      <c r="K22" s="32"/>
      <c r="L22" s="17"/>
      <c r="M22" s="33">
        <v>5</v>
      </c>
      <c r="N22" s="31">
        <v>4</v>
      </c>
      <c r="O22" s="31">
        <v>3</v>
      </c>
      <c r="P22" s="31">
        <v>5</v>
      </c>
      <c r="Q22" s="31">
        <v>5</v>
      </c>
      <c r="R22" s="91">
        <f t="shared" si="0"/>
        <v>22</v>
      </c>
      <c r="S22" s="31">
        <v>5</v>
      </c>
      <c r="T22" s="31">
        <v>5</v>
      </c>
      <c r="U22" s="31">
        <v>0</v>
      </c>
      <c r="V22" s="31">
        <v>4</v>
      </c>
      <c r="W22" s="31">
        <v>0</v>
      </c>
      <c r="X22" s="31">
        <v>0</v>
      </c>
      <c r="Y22" s="31">
        <v>4</v>
      </c>
      <c r="Z22" s="31">
        <v>5</v>
      </c>
      <c r="AA22" s="31">
        <v>4</v>
      </c>
      <c r="AB22" s="91">
        <f t="shared" si="1"/>
        <v>27</v>
      </c>
      <c r="AC22" s="98">
        <v>16.3</v>
      </c>
      <c r="AD22" s="31">
        <v>10</v>
      </c>
      <c r="AE22" s="92">
        <f t="shared" si="2"/>
        <v>26.3</v>
      </c>
      <c r="AF22" s="93"/>
      <c r="AH22" s="94">
        <v>16.72</v>
      </c>
      <c r="AI22" s="31"/>
      <c r="AJ22" s="95">
        <f t="shared" si="3"/>
        <v>16.72</v>
      </c>
      <c r="AK22" s="96">
        <f t="shared" si="4"/>
        <v>523.98</v>
      </c>
      <c r="AL22" s="97"/>
      <c r="AM22" s="97"/>
      <c r="AN22" s="49"/>
      <c r="AO22" s="49"/>
      <c r="AP22" s="47"/>
    </row>
    <row r="23" spans="1:42" ht="21.75" customHeight="1">
      <c r="A23" s="84">
        <v>17</v>
      </c>
      <c r="B23" s="28" t="s">
        <v>85</v>
      </c>
      <c r="C23" s="28">
        <v>500</v>
      </c>
      <c r="D23" s="29">
        <v>8</v>
      </c>
      <c r="E23" s="29"/>
      <c r="F23" s="29"/>
      <c r="G23" s="29"/>
      <c r="H23" s="30"/>
      <c r="I23" s="29">
        <v>8</v>
      </c>
      <c r="J23" s="31"/>
      <c r="K23" s="32"/>
      <c r="L23" s="17"/>
      <c r="M23" s="33">
        <v>4</v>
      </c>
      <c r="N23" s="31">
        <v>5</v>
      </c>
      <c r="O23" s="31">
        <v>3</v>
      </c>
      <c r="P23" s="31">
        <v>5</v>
      </c>
      <c r="Q23" s="31">
        <v>5</v>
      </c>
      <c r="R23" s="91">
        <f t="shared" si="0"/>
        <v>22</v>
      </c>
      <c r="S23" s="31">
        <v>5</v>
      </c>
      <c r="T23" s="31">
        <v>3</v>
      </c>
      <c r="U23" s="31">
        <v>4</v>
      </c>
      <c r="V23" s="31">
        <v>2</v>
      </c>
      <c r="W23" s="31">
        <v>0</v>
      </c>
      <c r="X23" s="31">
        <v>3</v>
      </c>
      <c r="Y23" s="31">
        <v>2</v>
      </c>
      <c r="Z23" s="31">
        <v>5</v>
      </c>
      <c r="AA23" s="31">
        <v>5</v>
      </c>
      <c r="AB23" s="91">
        <f t="shared" si="1"/>
        <v>29</v>
      </c>
      <c r="AC23" s="35">
        <v>21.42</v>
      </c>
      <c r="AD23" s="31">
        <v>10</v>
      </c>
      <c r="AE23" s="92">
        <f t="shared" si="2"/>
        <v>31.42</v>
      </c>
      <c r="AF23" s="93"/>
      <c r="AH23" s="94">
        <v>16.79</v>
      </c>
      <c r="AI23" s="31"/>
      <c r="AJ23" s="95">
        <f t="shared" si="3"/>
        <v>16.79</v>
      </c>
      <c r="AK23" s="96">
        <f t="shared" si="4"/>
        <v>518.79</v>
      </c>
      <c r="AL23" s="97"/>
      <c r="AM23" s="97"/>
      <c r="AN23" s="49"/>
      <c r="AO23" s="49"/>
      <c r="AP23" s="47"/>
    </row>
    <row r="24" spans="1:42" ht="21.75" customHeight="1">
      <c r="A24" s="84">
        <v>18</v>
      </c>
      <c r="B24" s="28" t="s">
        <v>86</v>
      </c>
      <c r="C24" s="28">
        <v>500</v>
      </c>
      <c r="D24" s="29">
        <v>7</v>
      </c>
      <c r="E24" s="29"/>
      <c r="F24" s="29"/>
      <c r="G24" s="29"/>
      <c r="H24" s="30"/>
      <c r="I24" s="29">
        <v>6</v>
      </c>
      <c r="J24" s="31"/>
      <c r="K24" s="32"/>
      <c r="L24" s="17"/>
      <c r="M24" s="33">
        <v>5</v>
      </c>
      <c r="N24" s="31">
        <v>2</v>
      </c>
      <c r="O24" s="31">
        <v>1</v>
      </c>
      <c r="P24" s="31">
        <v>4</v>
      </c>
      <c r="Q24" s="31">
        <v>5</v>
      </c>
      <c r="R24" s="91">
        <f t="shared" si="0"/>
        <v>17</v>
      </c>
      <c r="S24" s="31">
        <v>5</v>
      </c>
      <c r="T24" s="31">
        <v>1</v>
      </c>
      <c r="U24" s="31">
        <v>5</v>
      </c>
      <c r="V24" s="31">
        <v>0</v>
      </c>
      <c r="W24" s="31">
        <v>2</v>
      </c>
      <c r="X24" s="31">
        <v>2</v>
      </c>
      <c r="Y24" s="31">
        <v>5</v>
      </c>
      <c r="Z24" s="31">
        <v>4</v>
      </c>
      <c r="AA24" s="31">
        <v>3</v>
      </c>
      <c r="AB24" s="91">
        <f t="shared" si="1"/>
        <v>27</v>
      </c>
      <c r="AC24" s="35">
        <v>14.16</v>
      </c>
      <c r="AD24" s="31">
        <v>10</v>
      </c>
      <c r="AE24" s="92">
        <f t="shared" si="2"/>
        <v>24.16</v>
      </c>
      <c r="AF24" s="93"/>
      <c r="AH24" s="94">
        <v>15.24</v>
      </c>
      <c r="AI24" s="31"/>
      <c r="AJ24" s="95">
        <f t="shared" si="3"/>
        <v>15.24</v>
      </c>
      <c r="AK24" s="96">
        <f t="shared" si="4"/>
        <v>517.5999999999999</v>
      </c>
      <c r="AL24" s="97"/>
      <c r="AM24" s="97"/>
      <c r="AN24" s="49"/>
      <c r="AO24" s="49"/>
      <c r="AP24" s="47"/>
    </row>
    <row r="25" spans="1:39" ht="21.75" customHeight="1">
      <c r="A25" s="84">
        <v>19</v>
      </c>
      <c r="B25" s="28" t="s">
        <v>87</v>
      </c>
      <c r="C25" s="28">
        <v>500</v>
      </c>
      <c r="D25" s="29">
        <v>6</v>
      </c>
      <c r="E25" s="29"/>
      <c r="F25" s="29"/>
      <c r="G25" s="29"/>
      <c r="H25" s="30"/>
      <c r="I25" s="29">
        <v>6</v>
      </c>
      <c r="J25" s="31"/>
      <c r="K25" s="32"/>
      <c r="L25" s="17"/>
      <c r="M25" s="33">
        <v>4</v>
      </c>
      <c r="N25" s="31">
        <v>4</v>
      </c>
      <c r="O25" s="31">
        <v>1</v>
      </c>
      <c r="P25" s="31">
        <v>4</v>
      </c>
      <c r="Q25" s="31">
        <v>5</v>
      </c>
      <c r="R25" s="91">
        <f t="shared" si="0"/>
        <v>18</v>
      </c>
      <c r="S25" s="31">
        <v>2</v>
      </c>
      <c r="T25" s="31">
        <v>3</v>
      </c>
      <c r="U25" s="31">
        <v>0</v>
      </c>
      <c r="V25" s="31">
        <v>4</v>
      </c>
      <c r="W25" s="31">
        <v>0</v>
      </c>
      <c r="X25" s="31">
        <v>1</v>
      </c>
      <c r="Y25" s="31">
        <v>5</v>
      </c>
      <c r="Z25" s="31">
        <v>3</v>
      </c>
      <c r="AA25" s="31">
        <v>3</v>
      </c>
      <c r="AB25" s="91">
        <f t="shared" si="1"/>
        <v>21</v>
      </c>
      <c r="AC25" s="35">
        <v>13.57</v>
      </c>
      <c r="AD25" s="31">
        <v>10</v>
      </c>
      <c r="AE25" s="92">
        <f t="shared" si="2"/>
        <v>23.57</v>
      </c>
      <c r="AF25" s="93"/>
      <c r="AH25" s="94">
        <v>12.42</v>
      </c>
      <c r="AI25" s="31"/>
      <c r="AJ25" s="95">
        <f t="shared" si="3"/>
        <v>12.42</v>
      </c>
      <c r="AK25" s="96">
        <f t="shared" si="4"/>
        <v>515.01</v>
      </c>
      <c r="AL25" s="28"/>
      <c r="AM25" s="28"/>
    </row>
    <row r="26" spans="1:39" ht="21.75" customHeight="1">
      <c r="A26" s="84">
        <v>20</v>
      </c>
      <c r="B26" s="28" t="s">
        <v>88</v>
      </c>
      <c r="C26" s="28">
        <v>500</v>
      </c>
      <c r="D26" s="29">
        <v>6</v>
      </c>
      <c r="E26" s="29"/>
      <c r="F26" s="29"/>
      <c r="G26" s="29"/>
      <c r="H26" s="30"/>
      <c r="I26" s="29">
        <v>10</v>
      </c>
      <c r="J26" s="31"/>
      <c r="K26" s="32"/>
      <c r="L26" s="17"/>
      <c r="M26" s="33">
        <v>5</v>
      </c>
      <c r="N26" s="31">
        <v>4</v>
      </c>
      <c r="O26" s="31">
        <v>2</v>
      </c>
      <c r="P26" s="31">
        <v>5</v>
      </c>
      <c r="Q26" s="31">
        <v>5</v>
      </c>
      <c r="R26" s="91">
        <f t="shared" si="0"/>
        <v>21</v>
      </c>
      <c r="S26" s="31">
        <v>5</v>
      </c>
      <c r="T26" s="31">
        <v>3</v>
      </c>
      <c r="U26" s="31">
        <v>5</v>
      </c>
      <c r="V26" s="31">
        <v>4</v>
      </c>
      <c r="W26" s="31">
        <v>1</v>
      </c>
      <c r="X26" s="31">
        <v>4</v>
      </c>
      <c r="Y26" s="31">
        <v>5</v>
      </c>
      <c r="Z26" s="31">
        <v>4</v>
      </c>
      <c r="AA26" s="31">
        <v>5</v>
      </c>
      <c r="AB26" s="91">
        <f t="shared" si="1"/>
        <v>36</v>
      </c>
      <c r="AC26" s="35">
        <v>36.97</v>
      </c>
      <c r="AD26" s="31">
        <v>10</v>
      </c>
      <c r="AE26" s="92">
        <f t="shared" si="2"/>
        <v>46.97</v>
      </c>
      <c r="AF26" s="93"/>
      <c r="AH26" s="94">
        <v>11.93</v>
      </c>
      <c r="AI26" s="31"/>
      <c r="AJ26" s="95">
        <f t="shared" si="3"/>
        <v>11.93</v>
      </c>
      <c r="AK26" s="96">
        <f t="shared" si="4"/>
        <v>514.1</v>
      </c>
      <c r="AL26" s="28"/>
      <c r="AM26" s="28"/>
    </row>
    <row r="27" spans="1:39" ht="21.75" customHeight="1">
      <c r="A27" s="84">
        <v>21</v>
      </c>
      <c r="B27" s="28" t="s">
        <v>45</v>
      </c>
      <c r="C27" s="28">
        <v>500</v>
      </c>
      <c r="D27" s="29">
        <v>5</v>
      </c>
      <c r="E27" s="29"/>
      <c r="F27" s="29"/>
      <c r="G27" s="29"/>
      <c r="H27" s="30"/>
      <c r="I27" s="29">
        <v>10</v>
      </c>
      <c r="J27" s="31"/>
      <c r="K27" s="32"/>
      <c r="L27" s="17"/>
      <c r="M27" s="33">
        <v>1</v>
      </c>
      <c r="N27" s="31">
        <v>4</v>
      </c>
      <c r="O27" s="31">
        <v>1</v>
      </c>
      <c r="P27" s="31">
        <v>4</v>
      </c>
      <c r="Q27" s="31">
        <v>5</v>
      </c>
      <c r="R27" s="91">
        <f t="shared" si="0"/>
        <v>15</v>
      </c>
      <c r="S27" s="31">
        <v>4</v>
      </c>
      <c r="T27" s="31">
        <v>4</v>
      </c>
      <c r="U27" s="31">
        <v>4</v>
      </c>
      <c r="V27" s="31">
        <v>4</v>
      </c>
      <c r="W27" s="31">
        <v>2</v>
      </c>
      <c r="X27" s="31">
        <v>0</v>
      </c>
      <c r="Y27" s="31">
        <v>5</v>
      </c>
      <c r="Z27" s="31">
        <v>0</v>
      </c>
      <c r="AA27" s="31">
        <v>3</v>
      </c>
      <c r="AB27" s="91">
        <f t="shared" si="1"/>
        <v>26</v>
      </c>
      <c r="AC27" s="35">
        <v>12.22</v>
      </c>
      <c r="AD27" s="31">
        <v>20</v>
      </c>
      <c r="AE27" s="92">
        <f t="shared" si="2"/>
        <v>32.22</v>
      </c>
      <c r="AF27" s="93"/>
      <c r="AH27" s="94">
        <v>13.85</v>
      </c>
      <c r="AI27" s="31"/>
      <c r="AJ27" s="95">
        <f t="shared" si="3"/>
        <v>13.85</v>
      </c>
      <c r="AK27" s="96">
        <f t="shared" si="4"/>
        <v>509.92999999999995</v>
      </c>
      <c r="AL27" s="28"/>
      <c r="AM27" s="28"/>
    </row>
    <row r="28" spans="1:39" ht="21.75" customHeight="1">
      <c r="A28" s="84">
        <v>22</v>
      </c>
      <c r="B28" s="28" t="s">
        <v>89</v>
      </c>
      <c r="C28" s="28">
        <v>500</v>
      </c>
      <c r="D28" s="29">
        <v>8</v>
      </c>
      <c r="E28" s="29"/>
      <c r="F28" s="29"/>
      <c r="G28" s="29"/>
      <c r="H28" s="30"/>
      <c r="I28" s="29">
        <v>8</v>
      </c>
      <c r="J28" s="31"/>
      <c r="K28" s="32"/>
      <c r="L28" s="17"/>
      <c r="M28" s="33">
        <v>0</v>
      </c>
      <c r="N28" s="31">
        <v>3</v>
      </c>
      <c r="O28" s="31">
        <v>0</v>
      </c>
      <c r="P28" s="31">
        <v>3</v>
      </c>
      <c r="Q28" s="31">
        <v>5</v>
      </c>
      <c r="R28" s="91">
        <f t="shared" si="0"/>
        <v>11</v>
      </c>
      <c r="S28" s="31">
        <v>4</v>
      </c>
      <c r="T28" s="31">
        <v>4</v>
      </c>
      <c r="U28" s="31">
        <v>3</v>
      </c>
      <c r="V28" s="31">
        <v>1</v>
      </c>
      <c r="W28" s="31">
        <v>1</v>
      </c>
      <c r="X28" s="31">
        <v>0</v>
      </c>
      <c r="Y28" s="31">
        <v>2</v>
      </c>
      <c r="Z28" s="31">
        <v>4</v>
      </c>
      <c r="AA28" s="31">
        <v>2</v>
      </c>
      <c r="AB28" s="91">
        <f t="shared" si="1"/>
        <v>21</v>
      </c>
      <c r="AC28" s="35">
        <v>14.2</v>
      </c>
      <c r="AD28" s="31">
        <v>20</v>
      </c>
      <c r="AE28" s="92">
        <f t="shared" si="2"/>
        <v>34.2</v>
      </c>
      <c r="AF28" s="93"/>
      <c r="AH28" s="94">
        <v>17.25</v>
      </c>
      <c r="AI28" s="31"/>
      <c r="AJ28" s="95">
        <f t="shared" si="3"/>
        <v>17.25</v>
      </c>
      <c r="AK28" s="96">
        <f t="shared" si="4"/>
        <v>496.55</v>
      </c>
      <c r="AL28" s="28"/>
      <c r="AM28" s="28"/>
    </row>
    <row r="29" spans="1:39" ht="21.75" customHeight="1">
      <c r="A29" s="84">
        <v>23</v>
      </c>
      <c r="B29" s="28" t="s">
        <v>90</v>
      </c>
      <c r="C29" s="28">
        <v>500</v>
      </c>
      <c r="D29" s="29">
        <v>8</v>
      </c>
      <c r="E29" s="29"/>
      <c r="F29" s="29"/>
      <c r="G29" s="29"/>
      <c r="H29" s="30"/>
      <c r="I29" s="29">
        <v>8</v>
      </c>
      <c r="J29" s="31"/>
      <c r="K29" s="32"/>
      <c r="L29" s="17"/>
      <c r="M29" s="33">
        <v>5</v>
      </c>
      <c r="N29" s="31">
        <v>4</v>
      </c>
      <c r="O29" s="31">
        <v>3</v>
      </c>
      <c r="P29" s="31">
        <v>4</v>
      </c>
      <c r="Q29" s="31">
        <v>5</v>
      </c>
      <c r="R29" s="91">
        <f t="shared" si="0"/>
        <v>21</v>
      </c>
      <c r="S29" s="31">
        <v>5</v>
      </c>
      <c r="T29" s="31">
        <v>3</v>
      </c>
      <c r="U29" s="31">
        <v>0</v>
      </c>
      <c r="V29" s="31">
        <v>0</v>
      </c>
      <c r="W29" s="31">
        <v>0</v>
      </c>
      <c r="X29" s="31">
        <v>1</v>
      </c>
      <c r="Y29" s="31">
        <v>0</v>
      </c>
      <c r="Z29" s="31">
        <v>3</v>
      </c>
      <c r="AA29" s="31">
        <v>3</v>
      </c>
      <c r="AB29" s="91">
        <f t="shared" si="1"/>
        <v>15</v>
      </c>
      <c r="AC29" s="35">
        <v>35.8</v>
      </c>
      <c r="AD29" s="31">
        <v>10</v>
      </c>
      <c r="AE29" s="92">
        <f t="shared" si="2"/>
        <v>45.8</v>
      </c>
      <c r="AF29" s="93"/>
      <c r="AH29" s="94">
        <v>15.61</v>
      </c>
      <c r="AI29" s="31"/>
      <c r="AJ29" s="95">
        <f t="shared" si="3"/>
        <v>15.61</v>
      </c>
      <c r="AK29" s="96">
        <f t="shared" si="4"/>
        <v>490.59</v>
      </c>
      <c r="AL29" s="28"/>
      <c r="AM29" s="28"/>
    </row>
    <row r="30" spans="1:39" ht="21.75" customHeight="1">
      <c r="A30" s="84">
        <v>24</v>
      </c>
      <c r="B30" s="28" t="s">
        <v>91</v>
      </c>
      <c r="C30" s="28">
        <v>500</v>
      </c>
      <c r="D30" s="29">
        <v>4</v>
      </c>
      <c r="E30" s="29"/>
      <c r="F30" s="29"/>
      <c r="G30" s="29"/>
      <c r="H30" s="30"/>
      <c r="I30" s="29">
        <v>8</v>
      </c>
      <c r="J30" s="31"/>
      <c r="K30" s="32"/>
      <c r="L30" s="17"/>
      <c r="M30" s="33">
        <v>0</v>
      </c>
      <c r="N30" s="31">
        <v>2</v>
      </c>
      <c r="O30" s="31">
        <v>0</v>
      </c>
      <c r="P30" s="31">
        <v>3</v>
      </c>
      <c r="Q30" s="31">
        <v>5</v>
      </c>
      <c r="R30" s="91">
        <f t="shared" si="0"/>
        <v>10</v>
      </c>
      <c r="S30" s="31">
        <v>2</v>
      </c>
      <c r="T30" s="31">
        <v>3</v>
      </c>
      <c r="U30" s="31">
        <v>0</v>
      </c>
      <c r="V30" s="31">
        <v>4</v>
      </c>
      <c r="W30" s="31">
        <v>0</v>
      </c>
      <c r="X30" s="31">
        <v>3</v>
      </c>
      <c r="Y30" s="31">
        <v>1</v>
      </c>
      <c r="Z30" s="31">
        <v>4</v>
      </c>
      <c r="AA30" s="31">
        <v>3</v>
      </c>
      <c r="AB30" s="91">
        <f t="shared" si="1"/>
        <v>20</v>
      </c>
      <c r="AC30" s="35">
        <v>18.73</v>
      </c>
      <c r="AD30" s="31">
        <v>10</v>
      </c>
      <c r="AE30" s="92">
        <f t="shared" si="2"/>
        <v>28.73</v>
      </c>
      <c r="AF30" s="93"/>
      <c r="AH30" s="94">
        <v>26.21</v>
      </c>
      <c r="AI30" s="31"/>
      <c r="AJ30" s="95">
        <f t="shared" si="3"/>
        <v>26.21</v>
      </c>
      <c r="AK30" s="96">
        <f t="shared" si="4"/>
        <v>487.06</v>
      </c>
      <c r="AL30" s="28"/>
      <c r="AM30" s="28"/>
    </row>
    <row r="31" spans="1:39" ht="21.75" customHeight="1">
      <c r="A31" s="84">
        <v>25</v>
      </c>
      <c r="B31" s="28" t="s">
        <v>49</v>
      </c>
      <c r="C31" s="28">
        <v>500</v>
      </c>
      <c r="D31" s="29">
        <v>5</v>
      </c>
      <c r="E31" s="29"/>
      <c r="F31" s="29"/>
      <c r="G31" s="29"/>
      <c r="H31" s="30"/>
      <c r="I31" s="29">
        <v>6</v>
      </c>
      <c r="J31" s="31"/>
      <c r="K31" s="32"/>
      <c r="L31" s="17"/>
      <c r="M31" s="33">
        <v>2</v>
      </c>
      <c r="N31" s="31">
        <v>4</v>
      </c>
      <c r="O31" s="31">
        <v>0</v>
      </c>
      <c r="P31" s="31">
        <v>4</v>
      </c>
      <c r="Q31" s="31">
        <v>5</v>
      </c>
      <c r="R31" s="91">
        <f t="shared" si="0"/>
        <v>15</v>
      </c>
      <c r="S31" s="31">
        <v>4</v>
      </c>
      <c r="T31" s="31">
        <v>3</v>
      </c>
      <c r="U31" s="31">
        <v>2</v>
      </c>
      <c r="V31" s="31">
        <v>2</v>
      </c>
      <c r="W31" s="31">
        <v>3</v>
      </c>
      <c r="X31" s="31">
        <v>2</v>
      </c>
      <c r="Y31" s="31">
        <v>3</v>
      </c>
      <c r="Z31" s="31">
        <v>3</v>
      </c>
      <c r="AA31" s="31">
        <v>3</v>
      </c>
      <c r="AB31" s="91">
        <f t="shared" si="1"/>
        <v>25</v>
      </c>
      <c r="AC31" s="35">
        <v>44.73</v>
      </c>
      <c r="AD31" s="31">
        <v>10</v>
      </c>
      <c r="AE31" s="92">
        <f t="shared" si="2"/>
        <v>54.73</v>
      </c>
      <c r="AF31" s="93"/>
      <c r="AH31" s="94">
        <v>16.3</v>
      </c>
      <c r="AI31" s="31"/>
      <c r="AJ31" s="95">
        <f t="shared" si="3"/>
        <v>16.3</v>
      </c>
      <c r="AK31" s="96">
        <f t="shared" si="4"/>
        <v>479.96999999999997</v>
      </c>
      <c r="AL31" s="28"/>
      <c r="AM31" s="28"/>
    </row>
    <row r="32" spans="1:39" ht="21.75" customHeight="1" thickBot="1">
      <c r="A32" s="84">
        <v>26</v>
      </c>
      <c r="B32" s="99" t="s">
        <v>92</v>
      </c>
      <c r="C32" s="99">
        <v>500</v>
      </c>
      <c r="D32" s="100">
        <v>6</v>
      </c>
      <c r="E32" s="100"/>
      <c r="F32" s="100"/>
      <c r="G32" s="100"/>
      <c r="H32" s="101"/>
      <c r="I32" s="100">
        <v>10</v>
      </c>
      <c r="J32" s="102"/>
      <c r="K32" s="103"/>
      <c r="L32" s="17"/>
      <c r="M32" s="104">
        <v>4</v>
      </c>
      <c r="N32" s="102">
        <v>4</v>
      </c>
      <c r="O32" s="102">
        <v>5</v>
      </c>
      <c r="P32" s="102">
        <v>5</v>
      </c>
      <c r="Q32" s="102">
        <v>5</v>
      </c>
      <c r="R32" s="105">
        <f t="shared" si="0"/>
        <v>23</v>
      </c>
      <c r="S32" s="102">
        <v>5</v>
      </c>
      <c r="T32" s="102">
        <v>4</v>
      </c>
      <c r="U32" s="102">
        <v>5</v>
      </c>
      <c r="V32" s="102">
        <v>0</v>
      </c>
      <c r="W32" s="102">
        <v>1</v>
      </c>
      <c r="X32" s="102">
        <v>4</v>
      </c>
      <c r="Y32" s="102">
        <v>2</v>
      </c>
      <c r="Z32" s="102">
        <v>5</v>
      </c>
      <c r="AA32" s="102">
        <v>3</v>
      </c>
      <c r="AB32" s="105">
        <f t="shared" si="1"/>
        <v>29</v>
      </c>
      <c r="AC32" s="35">
        <v>64.49</v>
      </c>
      <c r="AD32" s="102">
        <v>20</v>
      </c>
      <c r="AE32" s="92">
        <f t="shared" si="2"/>
        <v>84.49</v>
      </c>
      <c r="AF32" s="93"/>
      <c r="AH32" s="94">
        <v>22.39</v>
      </c>
      <c r="AI32" s="31"/>
      <c r="AJ32" s="95">
        <f t="shared" si="3"/>
        <v>22.39</v>
      </c>
      <c r="AK32" s="96">
        <f t="shared" si="4"/>
        <v>461.12</v>
      </c>
      <c r="AL32" s="28"/>
      <c r="AM32" s="28"/>
    </row>
    <row r="33" spans="1:37" ht="21.75" customHeight="1">
      <c r="A33" s="106"/>
      <c r="B33" s="10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08"/>
      <c r="AI33" s="61"/>
      <c r="AJ33" s="108"/>
      <c r="AK33" s="109"/>
    </row>
    <row r="34" spans="1:37" ht="21.75" customHeight="1">
      <c r="A34" s="17"/>
      <c r="B34" s="5"/>
      <c r="C34" s="48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H34" s="110"/>
      <c r="AJ34" s="110"/>
      <c r="AK34" s="109"/>
    </row>
    <row r="35" spans="1:37" ht="21.75" customHeight="1">
      <c r="A35" s="17"/>
      <c r="B35" s="5"/>
      <c r="C35" s="48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H35" s="111"/>
      <c r="AJ35" s="110"/>
      <c r="AK35" s="109"/>
    </row>
    <row r="36" spans="1:37" ht="21.75" customHeight="1">
      <c r="A36" s="17"/>
      <c r="B36" s="5"/>
      <c r="C36" s="48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H36" s="110"/>
      <c r="AJ36" s="110"/>
      <c r="AK36" s="109"/>
    </row>
    <row r="37" spans="1:37" ht="21.75" customHeight="1">
      <c r="A37" s="17"/>
      <c r="B37" s="5"/>
      <c r="C37" s="48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H37" s="110"/>
      <c r="AJ37" s="110"/>
      <c r="AK37" s="109"/>
    </row>
    <row r="38" spans="1:16" ht="12">
      <c r="A38" s="17"/>
      <c r="B38" s="5"/>
      <c r="C38" s="5"/>
      <c r="D38" s="17"/>
      <c r="E38" s="17"/>
      <c r="F38" s="17"/>
      <c r="G38" s="17"/>
      <c r="H38" s="17"/>
      <c r="I38" s="64"/>
      <c r="J38" s="17"/>
      <c r="K38" s="112"/>
      <c r="L38" s="17"/>
      <c r="M38" s="17"/>
      <c r="N38" s="17"/>
      <c r="O38" s="17"/>
      <c r="P38" s="17"/>
    </row>
    <row r="39" spans="1:16" ht="12">
      <c r="A39" s="17"/>
      <c r="B39" s="5"/>
      <c r="C39" s="5"/>
      <c r="D39" s="17"/>
      <c r="E39" s="17"/>
      <c r="F39" s="17"/>
      <c r="G39" s="17"/>
      <c r="H39" s="17"/>
      <c r="I39" s="64"/>
      <c r="J39" s="17"/>
      <c r="K39" s="112"/>
      <c r="L39" s="17"/>
      <c r="M39" s="17"/>
      <c r="N39" s="17"/>
      <c r="O39" s="17"/>
      <c r="P39" s="17"/>
    </row>
    <row r="40" spans="1:16" ht="12">
      <c r="A40" s="17"/>
      <c r="B40" s="5"/>
      <c r="C40" s="5"/>
      <c r="D40" s="17"/>
      <c r="E40" s="17"/>
      <c r="F40" s="17"/>
      <c r="G40" s="17"/>
      <c r="H40" s="17"/>
      <c r="I40" s="64"/>
      <c r="J40" s="17"/>
      <c r="K40" s="112"/>
      <c r="L40" s="17"/>
      <c r="M40" s="17"/>
      <c r="N40" s="17"/>
      <c r="O40" s="17"/>
      <c r="P40" s="17"/>
    </row>
    <row r="41" spans="1:16" ht="12">
      <c r="A41" s="17"/>
      <c r="B41" s="5"/>
      <c r="C41" s="5"/>
      <c r="D41" s="17"/>
      <c r="E41" s="17"/>
      <c r="F41" s="17"/>
      <c r="G41" s="17"/>
      <c r="H41" s="17"/>
      <c r="I41" s="64"/>
      <c r="J41" s="17"/>
      <c r="K41" s="112"/>
      <c r="L41" s="17"/>
      <c r="M41" s="17"/>
      <c r="N41" s="17"/>
      <c r="O41" s="17"/>
      <c r="P41" s="17"/>
    </row>
    <row r="42" spans="1:16" ht="12">
      <c r="A42" s="17"/>
      <c r="B42" s="5"/>
      <c r="C42" s="5"/>
      <c r="D42" s="17"/>
      <c r="E42" s="17"/>
      <c r="F42" s="17"/>
      <c r="G42" s="17"/>
      <c r="H42" s="17"/>
      <c r="I42" s="64"/>
      <c r="J42" s="17"/>
      <c r="K42" s="112"/>
      <c r="L42" s="17"/>
      <c r="M42" s="17"/>
      <c r="N42" s="17"/>
      <c r="O42" s="17"/>
      <c r="P42" s="17"/>
    </row>
    <row r="43" spans="1:16" ht="12">
      <c r="A43" s="17"/>
      <c r="B43" s="5"/>
      <c r="C43" s="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2">
      <c r="A44" s="17"/>
      <c r="B44" s="5"/>
      <c r="C44" s="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">
      <c r="A45" s="17"/>
      <c r="B45" s="5"/>
      <c r="C45" s="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">
      <c r="A46" s="17"/>
      <c r="B46" s="5"/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">
      <c r="A47" s="17"/>
      <c r="B47" s="5"/>
      <c r="C47" s="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7">
    <mergeCell ref="AC5:AE5"/>
    <mergeCell ref="AF5:AJ5"/>
    <mergeCell ref="AK5:AM5"/>
    <mergeCell ref="D5:H5"/>
    <mergeCell ref="I5:L5"/>
    <mergeCell ref="M5:R5"/>
    <mergeCell ref="S5:AB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KlemenZ</dc:creator>
  <cp:keywords/>
  <dc:description/>
  <cp:lastModifiedBy>KlemenZ</cp:lastModifiedBy>
  <dcterms:created xsi:type="dcterms:W3CDTF">2007-11-26T19:30:19Z</dcterms:created>
  <dcterms:modified xsi:type="dcterms:W3CDTF">2007-11-26T19:55:53Z</dcterms:modified>
  <cp:category/>
  <cp:version/>
  <cp:contentType/>
  <cp:contentStatus/>
</cp:coreProperties>
</file>