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mlajši pionirji" sheetId="1" r:id="rId1"/>
    <sheet name="starejši pionirji" sheetId="2" r:id="rId2"/>
    <sheet name="Mladinci" sheetId="3" r:id="rId3"/>
  </sheets>
  <definedNames/>
  <calcPr fullCalcOnLoad="1"/>
</workbook>
</file>

<file path=xl/sharedStrings.xml><?xml version="1.0" encoding="utf-8"?>
<sst xmlns="http://schemas.openxmlformats.org/spreadsheetml/2006/main" count="120" uniqueCount="50">
  <si>
    <t>3. OBČINSKI KVIZ GASILSKE MLADINE - BREZOVICA 2006</t>
  </si>
  <si>
    <t xml:space="preserve">                   OCENJEVALNI LIST</t>
  </si>
  <si>
    <t>Kategorija:</t>
  </si>
  <si>
    <t>Vnanje Gorice</t>
  </si>
  <si>
    <t>Brezovica</t>
  </si>
  <si>
    <t>Notranje Gorice 1</t>
  </si>
  <si>
    <t>Notranje Gorice 2</t>
  </si>
  <si>
    <t>Goričica</t>
  </si>
  <si>
    <t>Podpeč 1</t>
  </si>
  <si>
    <t>Podpeč 2</t>
  </si>
  <si>
    <t>Jezero</t>
  </si>
  <si>
    <t>GZ Brezovica</t>
  </si>
  <si>
    <t>Horjul 1</t>
  </si>
  <si>
    <t>Horjul 2</t>
  </si>
  <si>
    <t>Horjul 3</t>
  </si>
  <si>
    <t>GZ Horjul</t>
  </si>
  <si>
    <t>Kamnik 1</t>
  </si>
  <si>
    <t>Kamnik 2</t>
  </si>
  <si>
    <t>Goričica 1</t>
  </si>
  <si>
    <t>Goričica 2</t>
  </si>
  <si>
    <t>Podpeč</t>
  </si>
  <si>
    <t>Dvor</t>
  </si>
  <si>
    <t>Žažar 1</t>
  </si>
  <si>
    <t>Žažar 2</t>
  </si>
  <si>
    <t>Kamnik</t>
  </si>
  <si>
    <t>Notranje Gorice</t>
  </si>
  <si>
    <t>Preventiva</t>
  </si>
  <si>
    <t>gasilska abeceda</t>
  </si>
  <si>
    <t>splošna znanja</t>
  </si>
  <si>
    <t>vezanje vozlov</t>
  </si>
  <si>
    <t>drži - ne drži</t>
  </si>
  <si>
    <t>skupaj</t>
  </si>
  <si>
    <t>čas izvedbe</t>
  </si>
  <si>
    <t>kaz. točke</t>
  </si>
  <si>
    <t>začetno stanje točk:</t>
  </si>
  <si>
    <t>STAREJŠI PIONIRJI</t>
  </si>
  <si>
    <t>MLAJŠI PIONIRJI</t>
  </si>
  <si>
    <t>GZ HORJUL</t>
  </si>
  <si>
    <t>GZ DOLOMITI</t>
  </si>
  <si>
    <t>GZ Dolomiti</t>
  </si>
  <si>
    <t>GZ BREZOVICA</t>
  </si>
  <si>
    <t>razvrstitev</t>
  </si>
  <si>
    <t>preventiva</t>
  </si>
  <si>
    <t>Ekipa</t>
  </si>
  <si>
    <t>Zveza</t>
  </si>
  <si>
    <t>spoznavanje gasilskega orodja</t>
  </si>
  <si>
    <t>MLADINCI</t>
  </si>
  <si>
    <t>Vrzdenec</t>
  </si>
  <si>
    <t>sestavljanka</t>
  </si>
  <si>
    <t>Datum: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</si>
</sst>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justify" vertical="top" wrapText="1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8" fontId="0" fillId="0" borderId="18" xfId="0" applyNumberFormat="1" applyBorder="1" applyAlignment="1">
      <alignment/>
    </xf>
    <xf numFmtId="168" fontId="0" fillId="0" borderId="6" xfId="0" applyNumberForma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8" fontId="0" fillId="0" borderId="25" xfId="0" applyNumberFormat="1" applyBorder="1" applyAlignment="1">
      <alignment/>
    </xf>
    <xf numFmtId="0" fontId="0" fillId="0" borderId="2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8" fontId="0" fillId="0" borderId="4" xfId="0" applyNumberForma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168" fontId="0" fillId="0" borderId="4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1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B1">
      <selection activeCell="J26" sqref="J26"/>
    </sheetView>
  </sheetViews>
  <sheetFormatPr defaultColWidth="9.140625" defaultRowHeight="12.75"/>
  <cols>
    <col min="1" max="1" width="17.57421875" style="0" customWidth="1"/>
    <col min="2" max="2" width="13.00390625" style="0" customWidth="1"/>
    <col min="3" max="8" width="11.8515625" style="0" customWidth="1"/>
    <col min="9" max="9" width="10.28125" style="0" customWidth="1"/>
    <col min="10" max="10" width="10.140625" style="0" customWidth="1"/>
    <col min="12" max="12" width="11.28125" style="3" customWidth="1"/>
  </cols>
  <sheetData>
    <row r="1" ht="12.75">
      <c r="A1" s="1" t="s">
        <v>0</v>
      </c>
    </row>
    <row r="3" ht="12.75">
      <c r="A3" t="s">
        <v>1</v>
      </c>
    </row>
    <row r="4" spans="1:2" ht="12.75">
      <c r="A4" t="s">
        <v>2</v>
      </c>
      <c r="B4" s="2" t="s">
        <v>36</v>
      </c>
    </row>
    <row r="5" spans="1:2" ht="12.75">
      <c r="A5" t="s">
        <v>34</v>
      </c>
      <c r="B5">
        <v>500</v>
      </c>
    </row>
    <row r="6" spans="1:2" ht="12.75">
      <c r="A6" t="s">
        <v>49</v>
      </c>
      <c r="B6" s="62">
        <v>38997</v>
      </c>
    </row>
    <row r="7" ht="13.5" thickBot="1">
      <c r="A7" s="2"/>
    </row>
    <row r="8" spans="1:12" ht="24.75" customHeight="1" thickBot="1">
      <c r="A8" s="14" t="s">
        <v>43</v>
      </c>
      <c r="B8" s="21" t="s">
        <v>44</v>
      </c>
      <c r="C8" s="6" t="s">
        <v>26</v>
      </c>
      <c r="D8" s="4" t="s">
        <v>27</v>
      </c>
      <c r="E8" s="4" t="s">
        <v>28</v>
      </c>
      <c r="F8" s="4" t="s">
        <v>29</v>
      </c>
      <c r="G8" s="4"/>
      <c r="H8" s="4" t="s">
        <v>48</v>
      </c>
      <c r="I8" s="4"/>
      <c r="J8" s="4" t="s">
        <v>30</v>
      </c>
      <c r="K8" s="4" t="s">
        <v>31</v>
      </c>
      <c r="L8" s="33" t="s">
        <v>41</v>
      </c>
    </row>
    <row r="9" spans="1:12" ht="13.5" thickBot="1">
      <c r="A9" s="15"/>
      <c r="B9" s="22"/>
      <c r="C9" s="6"/>
      <c r="D9" s="4"/>
      <c r="E9" s="4"/>
      <c r="F9" s="5" t="s">
        <v>32</v>
      </c>
      <c r="G9" s="5" t="s">
        <v>33</v>
      </c>
      <c r="H9" s="5" t="s">
        <v>32</v>
      </c>
      <c r="I9" s="5" t="s">
        <v>33</v>
      </c>
      <c r="J9" s="4"/>
      <c r="K9" s="4"/>
      <c r="L9" s="34"/>
    </row>
    <row r="10" spans="1:12" ht="13.5" thickBot="1">
      <c r="A10" s="46" t="s">
        <v>40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8"/>
    </row>
    <row r="11" spans="1:12" ht="13.5" thickBot="1">
      <c r="A11" s="23" t="s">
        <v>5</v>
      </c>
      <c r="B11" s="7" t="s">
        <v>11</v>
      </c>
      <c r="C11" s="55">
        <v>8</v>
      </c>
      <c r="D11" s="18">
        <v>20</v>
      </c>
      <c r="E11" s="18">
        <v>8</v>
      </c>
      <c r="F11" s="18">
        <v>6.9</v>
      </c>
      <c r="G11" s="18">
        <v>0</v>
      </c>
      <c r="H11" s="18">
        <v>64.6</v>
      </c>
      <c r="I11" s="18">
        <f>(H11-20)*(-0.1)</f>
        <v>-4.46</v>
      </c>
      <c r="J11" s="18">
        <v>10</v>
      </c>
      <c r="K11" s="65">
        <f>$B$5+SUM(C11:E11)-F11-G11+I11+J11</f>
        <v>534.64</v>
      </c>
      <c r="L11" s="61">
        <v>1</v>
      </c>
    </row>
    <row r="12" spans="1:12" ht="13.5" customHeight="1" thickBot="1">
      <c r="A12" s="25" t="s">
        <v>6</v>
      </c>
      <c r="B12" s="26" t="s">
        <v>11</v>
      </c>
      <c r="C12" s="27">
        <v>9</v>
      </c>
      <c r="D12" s="28">
        <v>17</v>
      </c>
      <c r="E12" s="28">
        <v>9</v>
      </c>
      <c r="F12" s="28">
        <v>8.5</v>
      </c>
      <c r="G12" s="28">
        <v>0</v>
      </c>
      <c r="H12" s="28">
        <v>63.5</v>
      </c>
      <c r="I12" s="28">
        <f>(H12-20)*(-0.1)</f>
        <v>-4.3500000000000005</v>
      </c>
      <c r="J12" s="28">
        <v>10</v>
      </c>
      <c r="K12" s="37">
        <f>$B$5+SUM(C12:E12)-F12-G12+I12+J12</f>
        <v>532.15</v>
      </c>
      <c r="L12" s="52">
        <v>2</v>
      </c>
    </row>
    <row r="13" spans="1:12" ht="13.5" thickBot="1">
      <c r="A13" s="7" t="s">
        <v>8</v>
      </c>
      <c r="B13" s="7" t="s">
        <v>11</v>
      </c>
      <c r="C13" s="13">
        <v>9</v>
      </c>
      <c r="D13" s="11">
        <v>17</v>
      </c>
      <c r="E13" s="11">
        <v>14</v>
      </c>
      <c r="F13" s="11">
        <v>7.6</v>
      </c>
      <c r="G13" s="11">
        <v>0</v>
      </c>
      <c r="H13" s="11">
        <v>124</v>
      </c>
      <c r="I13" s="28">
        <f>(H13-20)*(-0.1)</f>
        <v>-10.4</v>
      </c>
      <c r="J13" s="11">
        <v>10</v>
      </c>
      <c r="K13" s="37">
        <f>$B$5+SUM(C13:E13)-F13-G13+I13+J13</f>
        <v>532</v>
      </c>
      <c r="L13" s="51">
        <v>3</v>
      </c>
    </row>
    <row r="14" spans="1:12" ht="13.5" thickBot="1">
      <c r="A14" s="23" t="s">
        <v>7</v>
      </c>
      <c r="B14" s="7" t="s">
        <v>11</v>
      </c>
      <c r="C14" s="13">
        <v>7</v>
      </c>
      <c r="D14" s="11">
        <v>19</v>
      </c>
      <c r="E14" s="11">
        <v>5</v>
      </c>
      <c r="F14" s="11">
        <v>8.5</v>
      </c>
      <c r="G14" s="11">
        <v>0</v>
      </c>
      <c r="H14" s="11">
        <v>58.5</v>
      </c>
      <c r="I14" s="28">
        <f>(H14-20)*(-0.1)</f>
        <v>-3.85</v>
      </c>
      <c r="J14" s="11">
        <v>10</v>
      </c>
      <c r="K14" s="37">
        <f>$B$5+SUM(C14:E14)-F14-G14+I14+J14</f>
        <v>528.65</v>
      </c>
      <c r="L14" s="51">
        <v>4</v>
      </c>
    </row>
    <row r="15" spans="1:12" ht="13.5" thickBot="1">
      <c r="A15" s="23" t="s">
        <v>3</v>
      </c>
      <c r="B15" s="7" t="s">
        <v>11</v>
      </c>
      <c r="C15" s="13">
        <v>9</v>
      </c>
      <c r="D15" s="11">
        <v>18</v>
      </c>
      <c r="E15" s="11">
        <v>9</v>
      </c>
      <c r="F15" s="11">
        <v>13.8</v>
      </c>
      <c r="G15" s="11">
        <v>0</v>
      </c>
      <c r="H15" s="11">
        <v>102.5</v>
      </c>
      <c r="I15" s="28">
        <f>(H15-20)*(-0.1)</f>
        <v>-8.25</v>
      </c>
      <c r="J15" s="11">
        <v>10</v>
      </c>
      <c r="K15" s="37">
        <f>$B$5+SUM(C15:E15)-F15-G15+I15+J15</f>
        <v>523.95</v>
      </c>
      <c r="L15" s="49">
        <v>5</v>
      </c>
    </row>
    <row r="16" spans="1:12" ht="13.5" thickBot="1">
      <c r="A16" s="7" t="s">
        <v>9</v>
      </c>
      <c r="B16" s="7" t="s">
        <v>11</v>
      </c>
      <c r="C16" s="13">
        <v>9</v>
      </c>
      <c r="D16" s="11">
        <v>16</v>
      </c>
      <c r="E16" s="11">
        <v>13</v>
      </c>
      <c r="F16" s="11">
        <v>15.7</v>
      </c>
      <c r="G16" s="11">
        <v>0</v>
      </c>
      <c r="H16" s="11">
        <v>82.3</v>
      </c>
      <c r="I16" s="28">
        <f>(H16-20)*(-0.1)</f>
        <v>-6.23</v>
      </c>
      <c r="J16" s="11">
        <v>7</v>
      </c>
      <c r="K16" s="37">
        <f>$B$5+SUM(C16:E16)-F16-G16+I16+J16</f>
        <v>523.0699999999999</v>
      </c>
      <c r="L16" s="52">
        <v>6</v>
      </c>
    </row>
    <row r="17" spans="1:12" ht="13.5" thickBot="1">
      <c r="A17" s="7" t="s">
        <v>10</v>
      </c>
      <c r="B17" s="7" t="s">
        <v>11</v>
      </c>
      <c r="C17" s="13">
        <v>8</v>
      </c>
      <c r="D17" s="11">
        <v>18</v>
      </c>
      <c r="E17" s="11">
        <v>9</v>
      </c>
      <c r="F17" s="11">
        <v>10</v>
      </c>
      <c r="G17" s="11">
        <v>5</v>
      </c>
      <c r="H17" s="11">
        <v>77.2</v>
      </c>
      <c r="I17" s="28">
        <f>(H17-20)*(-0.1)</f>
        <v>-5.720000000000001</v>
      </c>
      <c r="J17" s="11">
        <v>7</v>
      </c>
      <c r="K17" s="37">
        <f>$B$5+SUM(C17:E17)-F17-G17+I17+J17</f>
        <v>521.28</v>
      </c>
      <c r="L17" s="51">
        <v>7</v>
      </c>
    </row>
    <row r="18" spans="1:12" ht="13.5" thickBot="1">
      <c r="A18" s="24" t="s">
        <v>4</v>
      </c>
      <c r="B18" s="7" t="s">
        <v>11</v>
      </c>
      <c r="C18" s="13">
        <v>6</v>
      </c>
      <c r="D18" s="11">
        <v>18</v>
      </c>
      <c r="E18" s="11">
        <v>9</v>
      </c>
      <c r="F18" s="11">
        <v>49</v>
      </c>
      <c r="G18" s="11">
        <v>10</v>
      </c>
      <c r="H18" s="11">
        <v>62.1</v>
      </c>
      <c r="I18" s="28">
        <f>(H18-20)*(-0.1)</f>
        <v>-4.21</v>
      </c>
      <c r="J18" s="11">
        <v>10</v>
      </c>
      <c r="K18" s="37">
        <f>$B$5+SUM(C18:E18)-F18-G18+I18+J18</f>
        <v>479.79</v>
      </c>
      <c r="L18" s="51">
        <v>8</v>
      </c>
    </row>
    <row r="19" spans="1:12" ht="13.5" thickBot="1">
      <c r="A19" s="39" t="s">
        <v>37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40"/>
    </row>
    <row r="20" spans="1:12" ht="13.5" thickBot="1">
      <c r="A20" s="26" t="s">
        <v>12</v>
      </c>
      <c r="B20" s="26" t="s">
        <v>15</v>
      </c>
      <c r="C20" s="27">
        <v>8</v>
      </c>
      <c r="D20" s="28">
        <v>22</v>
      </c>
      <c r="E20" s="28">
        <v>9</v>
      </c>
      <c r="F20" s="28">
        <v>9</v>
      </c>
      <c r="G20" s="28">
        <v>0</v>
      </c>
      <c r="H20" s="28">
        <v>59.3</v>
      </c>
      <c r="I20" s="28">
        <f>(H20-20)*(-0.1)</f>
        <v>-3.9299999999999997</v>
      </c>
      <c r="J20" s="28">
        <v>7</v>
      </c>
      <c r="K20" s="37">
        <f>$B$5+SUM(C20:E20)-F20-G20+I20+J20</f>
        <v>533.07</v>
      </c>
      <c r="L20" s="52">
        <v>1</v>
      </c>
    </row>
    <row r="21" spans="1:12" ht="13.5" thickBot="1">
      <c r="A21" s="7" t="s">
        <v>13</v>
      </c>
      <c r="B21" s="7" t="s">
        <v>15</v>
      </c>
      <c r="C21" s="13">
        <v>9</v>
      </c>
      <c r="D21" s="11">
        <v>17</v>
      </c>
      <c r="E21" s="11">
        <v>6</v>
      </c>
      <c r="F21" s="11">
        <v>7.9</v>
      </c>
      <c r="G21" s="11">
        <v>0</v>
      </c>
      <c r="H21" s="11">
        <v>169.5</v>
      </c>
      <c r="I21" s="28">
        <f>(H21-20)*(-0.1)</f>
        <v>-14.950000000000001</v>
      </c>
      <c r="J21" s="11">
        <v>7</v>
      </c>
      <c r="K21" s="37">
        <f>$B$5+SUM(C21:E21)-F21-G21+I21+J21</f>
        <v>516.1500000000001</v>
      </c>
      <c r="L21" s="51">
        <v>2</v>
      </c>
    </row>
    <row r="22" spans="1:12" ht="13.5" thickBot="1">
      <c r="A22" s="7" t="s">
        <v>14</v>
      </c>
      <c r="B22" s="7" t="s">
        <v>15</v>
      </c>
      <c r="C22" s="16">
        <v>7</v>
      </c>
      <c r="D22" s="17">
        <v>21</v>
      </c>
      <c r="E22" s="17">
        <v>10</v>
      </c>
      <c r="F22" s="17">
        <v>28.3</v>
      </c>
      <c r="G22" s="17">
        <v>10</v>
      </c>
      <c r="H22" s="17">
        <v>81.9</v>
      </c>
      <c r="I22" s="28">
        <f>(H22-20)*(-0.1)</f>
        <v>-6.190000000000001</v>
      </c>
      <c r="J22" s="17">
        <v>7</v>
      </c>
      <c r="K22" s="37">
        <f>$B$5+SUM(C22:E22)-F22-G22+I22+J22</f>
        <v>500.51</v>
      </c>
      <c r="L22" s="51">
        <v>3</v>
      </c>
    </row>
    <row r="23" spans="3:11" ht="12.75">
      <c r="C23" s="19"/>
      <c r="D23" s="19"/>
      <c r="E23" s="19"/>
      <c r="F23" s="19"/>
      <c r="G23" s="19"/>
      <c r="H23" s="19"/>
      <c r="I23" s="19"/>
      <c r="J23" s="19"/>
      <c r="K23" s="19"/>
    </row>
    <row r="24" spans="3:11" ht="12.75">
      <c r="C24" s="20"/>
      <c r="D24" s="20"/>
      <c r="E24" s="20"/>
      <c r="F24" s="20"/>
      <c r="G24" s="20"/>
      <c r="H24" s="20"/>
      <c r="I24" s="20"/>
      <c r="J24" s="20"/>
      <c r="K24" s="20"/>
    </row>
    <row r="25" spans="3:11" ht="12.75">
      <c r="C25" s="20"/>
      <c r="D25" s="20"/>
      <c r="E25" s="20"/>
      <c r="F25" s="20"/>
      <c r="G25" s="20"/>
      <c r="H25" s="20"/>
      <c r="I25" s="20"/>
      <c r="J25" s="20"/>
      <c r="K25" s="20"/>
    </row>
    <row r="26" spans="3:11" ht="12.75">
      <c r="C26" s="20"/>
      <c r="D26" s="20"/>
      <c r="E26" s="20"/>
      <c r="F26" s="20"/>
      <c r="G26" s="20"/>
      <c r="H26" s="20"/>
      <c r="I26" s="20"/>
      <c r="J26" s="20"/>
      <c r="K26" s="20"/>
    </row>
    <row r="27" spans="3:11" ht="12.75">
      <c r="C27" s="20"/>
      <c r="D27" s="20"/>
      <c r="E27" s="20"/>
      <c r="F27" s="20"/>
      <c r="G27" s="20"/>
      <c r="H27" s="20"/>
      <c r="I27" s="20"/>
      <c r="J27" s="20"/>
      <c r="K27" s="20"/>
    </row>
  </sheetData>
  <mergeCells count="12">
    <mergeCell ref="L8:L9"/>
    <mergeCell ref="A19:L19"/>
    <mergeCell ref="A10:L10"/>
    <mergeCell ref="H8:I8"/>
    <mergeCell ref="J8:J9"/>
    <mergeCell ref="K8:K9"/>
    <mergeCell ref="A8:A9"/>
    <mergeCell ref="B8:B9"/>
    <mergeCell ref="C8:C9"/>
    <mergeCell ref="D8:D9"/>
    <mergeCell ref="E8:E9"/>
    <mergeCell ref="F8:G8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F1">
      <selection activeCell="K11" sqref="K11:K17"/>
    </sheetView>
  </sheetViews>
  <sheetFormatPr defaultColWidth="9.140625" defaultRowHeight="12.75"/>
  <cols>
    <col min="1" max="1" width="18.140625" style="0" customWidth="1"/>
    <col min="2" max="2" width="12.421875" style="0" customWidth="1"/>
    <col min="3" max="7" width="11.8515625" style="0" customWidth="1"/>
    <col min="8" max="9" width="13.7109375" style="0" customWidth="1"/>
    <col min="10" max="10" width="11.8515625" style="0" customWidth="1"/>
    <col min="11" max="11" width="11.00390625" style="0" customWidth="1"/>
    <col min="12" max="12" width="10.8515625" style="0" customWidth="1"/>
  </cols>
  <sheetData>
    <row r="1" ht="12.75">
      <c r="A1" s="1" t="s">
        <v>0</v>
      </c>
    </row>
    <row r="3" ht="12.75">
      <c r="A3" t="s">
        <v>1</v>
      </c>
    </row>
    <row r="4" spans="1:2" ht="12.75">
      <c r="A4" t="s">
        <v>2</v>
      </c>
      <c r="B4" s="2" t="s">
        <v>35</v>
      </c>
    </row>
    <row r="5" spans="1:2" ht="12.75">
      <c r="A5" t="s">
        <v>34</v>
      </c>
      <c r="B5">
        <v>500</v>
      </c>
    </row>
    <row r="6" spans="1:2" ht="12.75">
      <c r="A6" t="s">
        <v>49</v>
      </c>
      <c r="B6" s="62">
        <v>38997</v>
      </c>
    </row>
    <row r="7" ht="13.5" thickBot="1"/>
    <row r="8" spans="1:12" ht="25.5" customHeight="1" thickBot="1">
      <c r="A8" s="4" t="s">
        <v>43</v>
      </c>
      <c r="B8" s="4" t="s">
        <v>44</v>
      </c>
      <c r="C8" s="6" t="s">
        <v>42</v>
      </c>
      <c r="D8" s="4" t="s">
        <v>27</v>
      </c>
      <c r="E8" s="4" t="s">
        <v>28</v>
      </c>
      <c r="F8" s="4" t="s">
        <v>29</v>
      </c>
      <c r="G8" s="4"/>
      <c r="H8" s="36" t="s">
        <v>45</v>
      </c>
      <c r="I8" s="36"/>
      <c r="J8" s="4" t="s">
        <v>30</v>
      </c>
      <c r="K8" s="4" t="s">
        <v>31</v>
      </c>
      <c r="L8" s="33" t="s">
        <v>41</v>
      </c>
    </row>
    <row r="9" spans="1:12" ht="24.75" customHeight="1" thickBot="1">
      <c r="A9" s="4"/>
      <c r="B9" s="4"/>
      <c r="C9" s="6"/>
      <c r="D9" s="4"/>
      <c r="E9" s="4"/>
      <c r="F9" s="5" t="s">
        <v>32</v>
      </c>
      <c r="G9" s="5" t="s">
        <v>33</v>
      </c>
      <c r="H9" s="5" t="s">
        <v>32</v>
      </c>
      <c r="I9" s="5" t="s">
        <v>33</v>
      </c>
      <c r="J9" s="4"/>
      <c r="K9" s="4"/>
      <c r="L9" s="34"/>
    </row>
    <row r="10" spans="1:12" ht="13.5" customHeight="1" thickBot="1">
      <c r="A10" s="30" t="s">
        <v>40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6"/>
    </row>
    <row r="11" spans="1:12" ht="13.5" customHeight="1" thickBot="1">
      <c r="A11" s="7" t="s">
        <v>20</v>
      </c>
      <c r="B11" s="7" t="s">
        <v>11</v>
      </c>
      <c r="C11" s="12">
        <v>16</v>
      </c>
      <c r="D11" s="9">
        <v>20</v>
      </c>
      <c r="E11" s="9">
        <v>11</v>
      </c>
      <c r="F11" s="53">
        <v>16.7</v>
      </c>
      <c r="G11" s="9">
        <v>0</v>
      </c>
      <c r="H11" s="53">
        <v>8.8</v>
      </c>
      <c r="I11" s="9">
        <v>0</v>
      </c>
      <c r="J11" s="9">
        <v>10</v>
      </c>
      <c r="K11" s="63">
        <f>$B$5+SUM(C11:E11)-SUM(F11:I11)+J11</f>
        <v>531.5</v>
      </c>
      <c r="L11" s="56">
        <v>1</v>
      </c>
    </row>
    <row r="12" spans="1:12" ht="13.5" customHeight="1" thickBot="1">
      <c r="A12" s="7" t="s">
        <v>6</v>
      </c>
      <c r="B12" s="7" t="s">
        <v>11</v>
      </c>
      <c r="C12" s="13">
        <v>9</v>
      </c>
      <c r="D12" s="11">
        <v>19</v>
      </c>
      <c r="E12" s="11">
        <v>8</v>
      </c>
      <c r="F12" s="38">
        <v>9.6</v>
      </c>
      <c r="G12" s="11">
        <v>0</v>
      </c>
      <c r="H12" s="38">
        <v>11</v>
      </c>
      <c r="I12" s="11">
        <v>10</v>
      </c>
      <c r="J12" s="11">
        <v>1</v>
      </c>
      <c r="K12" s="64">
        <f>$B$5+SUM(C12:E12)-SUM(F12:I12)+J12</f>
        <v>506.4</v>
      </c>
      <c r="L12" s="51">
        <v>2</v>
      </c>
    </row>
    <row r="13" spans="1:12" ht="13.5" thickBot="1">
      <c r="A13" s="7" t="s">
        <v>17</v>
      </c>
      <c r="B13" s="7" t="s">
        <v>11</v>
      </c>
      <c r="C13" s="13">
        <v>7</v>
      </c>
      <c r="D13" s="11">
        <v>16</v>
      </c>
      <c r="E13" s="11">
        <v>10</v>
      </c>
      <c r="F13" s="38">
        <v>13.5</v>
      </c>
      <c r="G13" s="11">
        <v>10</v>
      </c>
      <c r="H13" s="38">
        <v>8.1</v>
      </c>
      <c r="I13" s="11">
        <v>0</v>
      </c>
      <c r="J13" s="11">
        <v>4</v>
      </c>
      <c r="K13" s="64">
        <f>$B$5+SUM(C13:E13)-SUM(F13:I13)+J13</f>
        <v>505.4</v>
      </c>
      <c r="L13" s="51">
        <v>3</v>
      </c>
    </row>
    <row r="14" spans="1:12" ht="13.5" thickBot="1">
      <c r="A14" s="7" t="s">
        <v>18</v>
      </c>
      <c r="B14" s="7" t="s">
        <v>11</v>
      </c>
      <c r="C14" s="13">
        <v>2</v>
      </c>
      <c r="D14" s="11">
        <v>13</v>
      </c>
      <c r="E14" s="11">
        <v>12</v>
      </c>
      <c r="F14" s="38">
        <v>12.7</v>
      </c>
      <c r="G14" s="11">
        <v>0</v>
      </c>
      <c r="H14" s="38">
        <v>9.7</v>
      </c>
      <c r="I14" s="11">
        <v>10</v>
      </c>
      <c r="J14" s="11">
        <v>4</v>
      </c>
      <c r="K14" s="64">
        <f>$B$5+SUM(C14:E14)-SUM(F14:I14)+J14</f>
        <v>498.6</v>
      </c>
      <c r="L14" s="57">
        <v>4</v>
      </c>
    </row>
    <row r="15" spans="1:12" ht="13.5" thickBot="1">
      <c r="A15" s="7" t="s">
        <v>19</v>
      </c>
      <c r="B15" s="7" t="s">
        <v>11</v>
      </c>
      <c r="C15" s="13">
        <v>-1</v>
      </c>
      <c r="D15" s="11">
        <v>6</v>
      </c>
      <c r="E15" s="11">
        <v>10</v>
      </c>
      <c r="F15" s="38">
        <v>11.6</v>
      </c>
      <c r="G15" s="11">
        <v>5</v>
      </c>
      <c r="H15" s="38">
        <v>10.4</v>
      </c>
      <c r="I15" s="11">
        <v>0</v>
      </c>
      <c r="J15" s="11">
        <v>7</v>
      </c>
      <c r="K15" s="64">
        <f>$B$5+SUM(C15:E15)-SUM(F15:I15)+J15</f>
        <v>495</v>
      </c>
      <c r="L15" s="51">
        <v>5</v>
      </c>
    </row>
    <row r="16" spans="1:12" ht="13.5" thickBot="1">
      <c r="A16" s="7" t="s">
        <v>4</v>
      </c>
      <c r="B16" s="7" t="s">
        <v>11</v>
      </c>
      <c r="C16" s="13">
        <v>1</v>
      </c>
      <c r="D16" s="11">
        <v>5</v>
      </c>
      <c r="E16" s="11">
        <v>8</v>
      </c>
      <c r="F16" s="38">
        <v>28.5</v>
      </c>
      <c r="G16" s="11">
        <v>10</v>
      </c>
      <c r="H16" s="38">
        <v>9.8</v>
      </c>
      <c r="I16" s="11">
        <v>0</v>
      </c>
      <c r="J16" s="11">
        <v>4</v>
      </c>
      <c r="K16" s="64">
        <f>$B$5+SUM(C16:E16)-SUM(F16:I16)+J16</f>
        <v>469.7</v>
      </c>
      <c r="L16" s="51">
        <v>6</v>
      </c>
    </row>
    <row r="17" spans="1:12" ht="13.5" thickBot="1">
      <c r="A17" s="7" t="s">
        <v>16</v>
      </c>
      <c r="B17" s="7" t="s">
        <v>11</v>
      </c>
      <c r="C17" s="13">
        <v>7</v>
      </c>
      <c r="D17" s="11">
        <v>19</v>
      </c>
      <c r="E17" s="11">
        <v>9</v>
      </c>
      <c r="F17" s="38">
        <v>34.3</v>
      </c>
      <c r="G17" s="11">
        <v>10</v>
      </c>
      <c r="H17" s="38">
        <v>17.3</v>
      </c>
      <c r="I17" s="11">
        <v>5</v>
      </c>
      <c r="J17" s="11">
        <v>-2</v>
      </c>
      <c r="K17" s="64">
        <f>$B$5+SUM(C17:E17)-SUM(F17:I17)+J17</f>
        <v>466.4</v>
      </c>
      <c r="L17" s="57">
        <v>7</v>
      </c>
    </row>
    <row r="18" spans="1:12" ht="13.5" thickBot="1">
      <c r="A18" s="39" t="s">
        <v>38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40"/>
    </row>
    <row r="19" spans="1:12" ht="13.5" thickBot="1">
      <c r="A19" s="41" t="s">
        <v>21</v>
      </c>
      <c r="B19" s="41" t="s">
        <v>39</v>
      </c>
      <c r="C19" s="42">
        <v>9</v>
      </c>
      <c r="D19" s="43">
        <v>10</v>
      </c>
      <c r="E19" s="43">
        <v>5</v>
      </c>
      <c r="F19" s="44">
        <v>8.6</v>
      </c>
      <c r="G19" s="43">
        <v>0</v>
      </c>
      <c r="H19" s="44">
        <v>9.1</v>
      </c>
      <c r="I19" s="43">
        <v>0</v>
      </c>
      <c r="J19" s="43">
        <v>4</v>
      </c>
      <c r="K19" s="28">
        <f>$B$5+SUM(C19:E19)-SUM(F19:I19)+J19</f>
        <v>510.3</v>
      </c>
      <c r="L19" s="58">
        <v>1</v>
      </c>
    </row>
    <row r="20" spans="1:12" ht="13.5" thickBot="1">
      <c r="A20" s="39" t="s">
        <v>37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40"/>
    </row>
    <row r="21" spans="1:12" ht="13.5" thickBot="1">
      <c r="A21" s="7" t="s">
        <v>22</v>
      </c>
      <c r="B21" s="7" t="s">
        <v>15</v>
      </c>
      <c r="C21" s="8">
        <v>11</v>
      </c>
      <c r="D21" s="9">
        <v>13</v>
      </c>
      <c r="E21" s="9">
        <v>8</v>
      </c>
      <c r="F21" s="53">
        <v>11</v>
      </c>
      <c r="G21" s="9">
        <v>0</v>
      </c>
      <c r="H21" s="53">
        <v>10.8</v>
      </c>
      <c r="I21" s="9">
        <v>0</v>
      </c>
      <c r="J21" s="9">
        <v>7</v>
      </c>
      <c r="K21" s="9">
        <f>$B$5+SUM(C21:E21)-SUM(F21:I21)+J21</f>
        <v>517.2</v>
      </c>
      <c r="L21" s="59">
        <v>1</v>
      </c>
    </row>
    <row r="22" spans="1:12" ht="13.5" thickBot="1">
      <c r="A22" s="26" t="s">
        <v>23</v>
      </c>
      <c r="B22" s="26" t="s">
        <v>15</v>
      </c>
      <c r="C22" s="10">
        <v>8</v>
      </c>
      <c r="D22" s="11">
        <v>11</v>
      </c>
      <c r="E22" s="11">
        <v>8</v>
      </c>
      <c r="F22" s="38">
        <v>10.2</v>
      </c>
      <c r="G22" s="11">
        <v>0</v>
      </c>
      <c r="H22" s="38">
        <v>11</v>
      </c>
      <c r="I22" s="11">
        <v>0</v>
      </c>
      <c r="J22" s="11">
        <v>4</v>
      </c>
      <c r="K22" s="11">
        <f>$B$5+SUM(C22:E22)-SUM(F22:I22)+J22</f>
        <v>509.8</v>
      </c>
      <c r="L22" s="60">
        <v>2</v>
      </c>
    </row>
    <row r="23" spans="1:12" ht="13.5" thickBot="1">
      <c r="A23" s="7" t="s">
        <v>47</v>
      </c>
      <c r="B23" s="7" t="s">
        <v>15</v>
      </c>
      <c r="C23" s="10">
        <v>8</v>
      </c>
      <c r="D23" s="11">
        <v>12</v>
      </c>
      <c r="E23" s="11">
        <v>1</v>
      </c>
      <c r="F23" s="38">
        <v>8.6</v>
      </c>
      <c r="G23" s="11">
        <v>0</v>
      </c>
      <c r="H23" s="38">
        <v>15.5</v>
      </c>
      <c r="I23" s="11">
        <v>0</v>
      </c>
      <c r="J23" s="11">
        <v>4</v>
      </c>
      <c r="K23" s="11">
        <f>$B$5+SUM(C23:E23)-SUM(F23:I23)+J23</f>
        <v>500.9</v>
      </c>
      <c r="L23" s="50">
        <v>3</v>
      </c>
    </row>
    <row r="24" spans="1:12" ht="13.5" thickBot="1">
      <c r="A24" s="7" t="s">
        <v>12</v>
      </c>
      <c r="B24" s="7" t="s">
        <v>15</v>
      </c>
      <c r="C24" s="10">
        <v>6</v>
      </c>
      <c r="D24" s="11">
        <v>16</v>
      </c>
      <c r="E24" s="11">
        <v>11</v>
      </c>
      <c r="F24" s="38">
        <v>10.8</v>
      </c>
      <c r="G24" s="11">
        <v>0</v>
      </c>
      <c r="H24" s="38">
        <v>10.1</v>
      </c>
      <c r="I24" s="11">
        <v>10</v>
      </c>
      <c r="J24" s="11">
        <v>-2</v>
      </c>
      <c r="K24" s="11">
        <f>$B$5+SUM(C24:E24)-SUM(F24:I24)+J24</f>
        <v>500.1</v>
      </c>
      <c r="L24" s="50">
        <v>4</v>
      </c>
    </row>
    <row r="25" spans="1:12" ht="13.5" thickBot="1">
      <c r="A25" s="7" t="s">
        <v>13</v>
      </c>
      <c r="B25" s="7" t="s">
        <v>15</v>
      </c>
      <c r="C25" s="10">
        <v>5</v>
      </c>
      <c r="D25" s="11">
        <v>7</v>
      </c>
      <c r="E25" s="11">
        <v>8</v>
      </c>
      <c r="F25" s="38">
        <v>13.1</v>
      </c>
      <c r="G25" s="11">
        <v>5</v>
      </c>
      <c r="H25" s="38">
        <v>9.6</v>
      </c>
      <c r="I25" s="11">
        <v>0</v>
      </c>
      <c r="J25" s="11">
        <v>4</v>
      </c>
      <c r="K25" s="11">
        <f>$B$5+SUM(C25:E25)-SUM(F25:I25)+J25</f>
        <v>496.3</v>
      </c>
      <c r="L25" s="50">
        <v>5</v>
      </c>
    </row>
  </sheetData>
  <mergeCells count="13">
    <mergeCell ref="L8:L9"/>
    <mergeCell ref="A18:L18"/>
    <mergeCell ref="A20:L20"/>
    <mergeCell ref="A10:L10"/>
    <mergeCell ref="J8:J9"/>
    <mergeCell ref="K8:K9"/>
    <mergeCell ref="A8:A9"/>
    <mergeCell ref="B8:B9"/>
    <mergeCell ref="F8:G8"/>
    <mergeCell ref="H8:I8"/>
    <mergeCell ref="C8:C9"/>
    <mergeCell ref="D8:D9"/>
    <mergeCell ref="E8:E9"/>
  </mergeCells>
  <printOptions/>
  <pageMargins left="0.75" right="0.27" top="1" bottom="1" header="0.5" footer="0.5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6" sqref="A6:B6"/>
    </sheetView>
  </sheetViews>
  <sheetFormatPr defaultColWidth="9.140625" defaultRowHeight="12.75"/>
  <cols>
    <col min="1" max="1" width="17.57421875" style="0" customWidth="1"/>
    <col min="2" max="2" width="12.421875" style="0" customWidth="1"/>
    <col min="3" max="3" width="11.28125" style="0" customWidth="1"/>
    <col min="4" max="4" width="13.28125" style="0" customWidth="1"/>
    <col min="5" max="5" width="13.57421875" style="0" bestFit="1" customWidth="1"/>
    <col min="6" max="6" width="12.57421875" style="0" bestFit="1" customWidth="1"/>
    <col min="7" max="7" width="12.00390625" style="0" customWidth="1"/>
    <col min="8" max="8" width="11.28125" style="0" bestFit="1" customWidth="1"/>
    <col min="12" max="12" width="10.7109375" style="0" customWidth="1"/>
  </cols>
  <sheetData>
    <row r="1" ht="12.75">
      <c r="A1" s="1" t="s">
        <v>0</v>
      </c>
    </row>
    <row r="3" ht="12.75">
      <c r="A3" t="s">
        <v>1</v>
      </c>
    </row>
    <row r="4" spans="1:2" ht="12.75">
      <c r="A4" t="s">
        <v>2</v>
      </c>
      <c r="B4" s="2" t="s">
        <v>46</v>
      </c>
    </row>
    <row r="5" spans="1:2" ht="12.75">
      <c r="A5" t="s">
        <v>34</v>
      </c>
      <c r="B5">
        <v>500</v>
      </c>
    </row>
    <row r="6" spans="1:2" ht="12.75">
      <c r="A6" t="s">
        <v>49</v>
      </c>
      <c r="B6" s="62">
        <v>38997</v>
      </c>
    </row>
    <row r="7" ht="10.5" customHeight="1" thickBot="1"/>
    <row r="8" spans="1:12" ht="22.5" customHeight="1" thickBot="1">
      <c r="A8" s="29" t="s">
        <v>43</v>
      </c>
      <c r="B8" s="33" t="s">
        <v>44</v>
      </c>
      <c r="C8" s="6" t="s">
        <v>26</v>
      </c>
      <c r="D8" s="4" t="s">
        <v>27</v>
      </c>
      <c r="E8" s="4" t="s">
        <v>28</v>
      </c>
      <c r="F8" s="4" t="s">
        <v>29</v>
      </c>
      <c r="G8" s="4"/>
      <c r="H8" s="36" t="s">
        <v>45</v>
      </c>
      <c r="I8" s="36"/>
      <c r="J8" s="4" t="s">
        <v>30</v>
      </c>
      <c r="K8" s="4" t="s">
        <v>31</v>
      </c>
      <c r="L8" s="33" t="s">
        <v>41</v>
      </c>
    </row>
    <row r="9" spans="1:12" ht="26.25" thickBot="1">
      <c r="A9" s="35"/>
      <c r="B9" s="34"/>
      <c r="C9" s="6"/>
      <c r="D9" s="4"/>
      <c r="E9" s="4"/>
      <c r="F9" s="5" t="s">
        <v>32</v>
      </c>
      <c r="G9" s="5" t="s">
        <v>33</v>
      </c>
      <c r="H9" s="5" t="s">
        <v>32</v>
      </c>
      <c r="I9" s="5" t="s">
        <v>33</v>
      </c>
      <c r="J9" s="4"/>
      <c r="K9" s="4"/>
      <c r="L9" s="34"/>
    </row>
    <row r="10" spans="1:12" ht="13.5" thickBot="1">
      <c r="A10" s="39" t="s">
        <v>40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40"/>
    </row>
    <row r="11" spans="1:12" ht="13.5" thickBot="1">
      <c r="A11" s="7" t="s">
        <v>24</v>
      </c>
      <c r="B11" s="45" t="s">
        <v>11</v>
      </c>
      <c r="C11" s="8">
        <v>10</v>
      </c>
      <c r="D11" s="9">
        <v>14</v>
      </c>
      <c r="E11" s="9">
        <v>10</v>
      </c>
      <c r="F11" s="9">
        <v>24.2</v>
      </c>
      <c r="G11" s="9">
        <v>0</v>
      </c>
      <c r="H11" s="9">
        <v>19.5</v>
      </c>
      <c r="I11" s="9">
        <v>0</v>
      </c>
      <c r="J11" s="9">
        <v>4</v>
      </c>
      <c r="K11" s="9">
        <f>$B$5+SUM(C11:E11)-SUM(F11:I11)+J11</f>
        <v>494.3</v>
      </c>
      <c r="L11" s="54">
        <v>1</v>
      </c>
    </row>
    <row r="12" spans="1:12" ht="13.5" thickBot="1">
      <c r="A12" s="26" t="s">
        <v>3</v>
      </c>
      <c r="B12" s="26" t="s">
        <v>11</v>
      </c>
      <c r="C12" s="10">
        <v>10</v>
      </c>
      <c r="D12" s="11">
        <v>12</v>
      </c>
      <c r="E12" s="11">
        <v>6</v>
      </c>
      <c r="F12" s="11">
        <v>26.5</v>
      </c>
      <c r="G12" s="11">
        <v>5</v>
      </c>
      <c r="H12" s="11">
        <v>15.4</v>
      </c>
      <c r="I12" s="11">
        <v>0</v>
      </c>
      <c r="J12" s="11">
        <v>1</v>
      </c>
      <c r="K12" s="11">
        <f>$B$5+SUM(C12:E12)-SUM(F12:I12)+J12</f>
        <v>482.1</v>
      </c>
      <c r="L12" s="51">
        <v>2</v>
      </c>
    </row>
    <row r="13" spans="1:12" ht="13.5" thickBot="1">
      <c r="A13" s="7" t="s">
        <v>25</v>
      </c>
      <c r="B13" s="7" t="s">
        <v>11</v>
      </c>
      <c r="C13" s="10">
        <v>-5</v>
      </c>
      <c r="D13" s="11">
        <v>17</v>
      </c>
      <c r="E13" s="11">
        <v>10</v>
      </c>
      <c r="F13" s="11">
        <v>60</v>
      </c>
      <c r="G13" s="11">
        <v>10</v>
      </c>
      <c r="H13" s="11">
        <v>16.3</v>
      </c>
      <c r="I13" s="11">
        <v>0</v>
      </c>
      <c r="J13" s="11">
        <v>7</v>
      </c>
      <c r="K13" s="11">
        <f>$B$5+SUM(C13:E13)-SUM(F13:I13)+J13</f>
        <v>442.7</v>
      </c>
      <c r="L13" s="51">
        <v>3</v>
      </c>
    </row>
  </sheetData>
  <mergeCells count="11">
    <mergeCell ref="A8:A9"/>
    <mergeCell ref="L8:L9"/>
    <mergeCell ref="A10:L10"/>
    <mergeCell ref="H8:I8"/>
    <mergeCell ref="J8:J9"/>
    <mergeCell ref="K8:K9"/>
    <mergeCell ref="B8:B9"/>
    <mergeCell ref="C8:C9"/>
    <mergeCell ref="D8:D9"/>
    <mergeCell ref="E8:E9"/>
    <mergeCell ref="F8:G8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Sivic</dc:creator>
  <cp:keywords/>
  <dc:description/>
  <cp:lastModifiedBy>Anton Sivic</cp:lastModifiedBy>
  <cp:lastPrinted>2006-10-07T09:30:21Z</cp:lastPrinted>
  <dcterms:created xsi:type="dcterms:W3CDTF">2006-10-07T03:43:10Z</dcterms:created>
  <dcterms:modified xsi:type="dcterms:W3CDTF">2006-10-07T09:41:12Z</dcterms:modified>
  <cp:category/>
  <cp:version/>
  <cp:contentType/>
  <cp:contentStatus/>
</cp:coreProperties>
</file>